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Seafile\album\OKR\"/>
    </mc:Choice>
  </mc:AlternateContent>
  <xr:revisionPtr revIDLastSave="0" documentId="13_ncr:1_{1CE6CD9C-7143-4D4B-A801-1B1EEBAAC78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2308" sheetId="8" r:id="rId1"/>
    <sheet name="202309" sheetId="3" r:id="rId2"/>
    <sheet name="202310" sheetId="5" r:id="rId3"/>
    <sheet name="202311" sheetId="7" r:id="rId4"/>
    <sheet name="202312" sheetId="10" r:id="rId5"/>
    <sheet name="202401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I7" i="11"/>
  <c r="I8" i="11" s="1"/>
  <c r="H9" i="10"/>
  <c r="I8" i="10"/>
  <c r="I9" i="10" s="1"/>
  <c r="I9" i="7"/>
  <c r="H9" i="7"/>
  <c r="I8" i="7"/>
  <c r="I7" i="7"/>
  <c r="I6" i="7"/>
  <c r="I5" i="7"/>
  <c r="I8" i="5"/>
  <c r="I7" i="5"/>
  <c r="I6" i="5"/>
  <c r="I5" i="5"/>
  <c r="I8" i="3"/>
  <c r="I7" i="3"/>
  <c r="I6" i="3"/>
  <c r="I5" i="3"/>
  <c r="J8" i="8"/>
  <c r="J7" i="8"/>
  <c r="J6" i="8"/>
  <c r="J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C4" authorId="0" shapeId="0" xr:uid="{00000000-0006-0000-0000-000001000000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J4" authorId="1" shapeId="0" xr:uid="{00000000-0006-0000-0000-000002000000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B4" authorId="0" shapeId="0" xr:uid="{00000000-0006-0000-0100-000001000000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I4" authorId="1" shapeId="0" xr:uid="{00000000-0006-0000-0100-000002000000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B4" authorId="0" shapeId="0" xr:uid="{00000000-0006-0000-0200-000001000000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I4" authorId="1" shapeId="0" xr:uid="{00000000-0006-0000-0200-000002000000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B4" authorId="0" shapeId="0" xr:uid="{00000000-0006-0000-0300-000001000000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I4" authorId="1" shapeId="0" xr:uid="{00000000-0006-0000-0300-000002000000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B4" authorId="0" shapeId="0" xr:uid="{00000000-0006-0000-0400-000001000000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I4" authorId="1" shapeId="0" xr:uid="{00000000-0006-0000-0400-000002000000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用户</author>
    <author>作者</author>
  </authors>
  <commentList>
    <comment ref="B4" authorId="0" shapeId="0" xr:uid="{1A9701D3-D242-468D-84B3-65938F716114}">
      <text>
        <r>
          <rPr>
            <b/>
            <sz val="11"/>
            <rFont val="MS PGothic"/>
            <family val="2"/>
          </rPr>
          <t>Microsoft Office 用户：O来自JD和上级工作分解</t>
        </r>
      </text>
    </comment>
    <comment ref="I4" authorId="1" shapeId="0" xr:uid="{D42A79B9-8C5C-421F-A0A6-BD1E67D25FFF}">
      <text>
        <r>
          <rPr>
            <sz val="9"/>
            <rFont val="宋体"/>
            <charset val="134"/>
          </rPr>
          <t>作者:
得分=指标权重×指标得分</t>
        </r>
      </text>
    </comment>
  </commentList>
</comments>
</file>

<file path=xl/sharedStrings.xml><?xml version="1.0" encoding="utf-8"?>
<sst xmlns="http://schemas.openxmlformats.org/spreadsheetml/2006/main" count="224" uniqueCount="103">
  <si>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indexed="8"/>
        <rFont val="微软雅黑"/>
        <charset val="134"/>
      </rPr>
      <t>（部门）绩效表</t>
    </r>
  </si>
  <si>
    <r>
      <rPr>
        <b/>
        <sz val="10"/>
        <rFont val="微软雅黑"/>
        <charset val="134"/>
      </rPr>
      <t>被考核人：</t>
    </r>
    <r>
      <rPr>
        <b/>
        <u/>
        <sz val="10"/>
        <rFont val="微软雅黑"/>
        <charset val="134"/>
      </rPr>
      <t xml:space="preserve">  杨轩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         后端开发          </t>
    </r>
    <r>
      <rPr>
        <b/>
        <sz val="10"/>
        <rFont val="微软雅黑"/>
        <charset val="134"/>
      </rPr>
      <t xml:space="preserve">          直属上级： </t>
    </r>
    <r>
      <rPr>
        <b/>
        <u/>
        <sz val="10"/>
        <rFont val="微软雅黑"/>
        <charset val="134"/>
      </rPr>
      <t xml:space="preserve">     饶利娟          </t>
    </r>
    <r>
      <rPr>
        <b/>
        <sz val="10"/>
        <rFont val="微软雅黑"/>
        <charset val="134"/>
      </rPr>
      <t xml:space="preserve">                  考核周期：</t>
    </r>
    <r>
      <rPr>
        <b/>
        <u/>
        <sz val="10"/>
        <rFont val="微软雅黑"/>
        <charset val="134"/>
      </rPr>
      <t xml:space="preserve">     2023年8月   </t>
    </r>
    <r>
      <rPr>
        <b/>
        <sz val="10"/>
        <rFont val="微软雅黑"/>
        <charset val="134"/>
      </rPr>
      <t xml:space="preserve">                  考核时间：</t>
    </r>
    <r>
      <rPr>
        <b/>
        <u/>
        <sz val="10"/>
        <rFont val="微软雅黑"/>
        <charset val="134"/>
      </rPr>
      <t xml:space="preserve">              </t>
    </r>
    <r>
      <rPr>
        <b/>
        <sz val="1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</si>
  <si>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</si>
  <si>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</si>
  <si>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rFont val="微软雅黑"/>
        <charset val="134"/>
      </rPr>
      <t xml:space="preserve">目标O
</t>
    </r>
    <r>
      <rPr>
        <sz val="10"/>
        <rFont val="微软雅黑"/>
        <charset val="134"/>
      </rPr>
      <t>（工作期待和方向）</t>
    </r>
  </si>
  <si>
    <r>
      <rPr>
        <b/>
        <sz val="10"/>
        <rFont val="微软雅黑"/>
        <charset val="134"/>
      </rPr>
      <t xml:space="preserve">关键绩效指标（krs/KPI）
</t>
    </r>
    <r>
      <rPr>
        <sz val="10"/>
        <rFont val="微软雅黑"/>
        <charset val="134"/>
      </rPr>
      <t>（指标定义/要求/说明，衡量目标工作的关键结果）</t>
    </r>
  </si>
  <si>
    <r>
      <rPr>
        <b/>
        <sz val="10"/>
        <rFont val="微软雅黑"/>
        <charset val="134"/>
      </rPr>
      <t xml:space="preserve">完成情况说明
</t>
    </r>
    <r>
      <rPr>
        <sz val="10"/>
        <rFont val="微软雅黑"/>
        <charset val="134"/>
      </rPr>
      <t>（本人填写完成情况）</t>
    </r>
  </si>
  <si>
    <r>
      <rPr>
        <b/>
        <sz val="10"/>
        <rFont val="微软雅黑"/>
        <charset val="134"/>
      </rPr>
      <t xml:space="preserve">完成情况说明
</t>
    </r>
    <r>
      <rPr>
        <sz val="10"/>
        <rFont val="微软雅黑"/>
        <charset val="134"/>
      </rPr>
      <t>（上级审核并评分）</t>
    </r>
  </si>
  <si>
    <r>
      <rPr>
        <b/>
        <sz val="10"/>
        <rFont val="微软雅黑"/>
        <charset val="134"/>
      </rPr>
      <t xml:space="preserve"> 评分
</t>
    </r>
    <r>
      <rPr>
        <sz val="10"/>
        <rFont val="微软雅黑"/>
        <charset val="134"/>
      </rPr>
      <t>（1-10分）</t>
    </r>
  </si>
  <si>
    <t>权重
%</t>
  </si>
  <si>
    <t>加权得分</t>
  </si>
  <si>
    <t>AS需求分析和开发方案设计</t>
  </si>
  <si>
    <t>1、充分的设计评审
2、完备的开发方案设计
3、明确的数据库设计</t>
  </si>
  <si>
    <r>
      <rPr>
        <sz val="9"/>
        <rFont val="微软雅黑"/>
        <charset val="134"/>
      </rPr>
      <t xml:space="preserve">1、8.15开发设计完成 8.18开发设计评审通过
</t>
    </r>
    <r>
      <rPr>
        <sz val="9"/>
        <color theme="4"/>
        <rFont val="微软雅黑"/>
        <charset val="134"/>
      </rPr>
      <t>详细设计：01开发域\03编码\01开发详细设计\01-APS\AS详细设计说明书
接口文档：01开发域\03编码\01开发详细设计\01-APS\开发接口\aps接口、aps提供python服务接口
数据库设计：01开发域\03编码\01开发详细设计\01-APS\数据库设计\数据库设计文档</t>
    </r>
    <r>
      <rPr>
        <sz val="9"/>
        <rFont val="微软雅黑"/>
        <charset val="134"/>
      </rPr>
      <t xml:space="preserve">
2、所有页面功能录入设计文档
3、数据库表设计完成</t>
    </r>
  </si>
  <si>
    <t>AS需求实现</t>
  </si>
  <si>
    <t>1、排程工单、详情页面开发
2、排程结果、结果详情（甘特图、任务列表、配置详情）
3、交互接口可扩展</t>
  </si>
  <si>
    <r>
      <rPr>
        <sz val="9"/>
        <rFont val="微软雅黑"/>
        <charset val="134"/>
      </rPr>
      <t xml:space="preserve">1、每周加班三天，完成功能开发（代码量：52132）
     1. 排程工单（12个功能接口）
     2. 排程任务（9个功能接口）
     3. 排程结果版本（11个功能接口）
     4. 排程结果版本详情（7个功能接口）
2、8.27加班优化甘特图接口
3、8.28代码走查
4、8.31代码sonar扫描
</t>
    </r>
    <r>
      <rPr>
        <sz val="9"/>
        <color theme="4"/>
        <rFont val="微软雅黑"/>
        <charset val="134"/>
      </rPr>
      <t>代码量代码走查：01开发域\03编码\02代码走查记录\代码量、代码走查记录</t>
    </r>
  </si>
  <si>
    <t>AS功能实现</t>
  </si>
  <si>
    <t>1、需求完成度=100%
2、bug率&lt;=0.3%
3、需求对应开发方案设计&gt;=70%</t>
  </si>
  <si>
    <t>1、8.31冒烟通过
2、bug率=0.1%&lt;=0.3%
3、功能方案设计完全满足</t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</si>
  <si>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</si>
  <si>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</si>
  <si>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</si>
  <si>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</si>
  <si>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</si>
  <si>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</si>
  <si>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</si>
  <si>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rFont val="微软雅黑"/>
        <charset val="134"/>
      </rPr>
      <t>3、考评分五档：</t>
    </r>
    <r>
      <rPr>
        <b/>
        <sz val="9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</si>
  <si>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</si>
  <si>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</si>
  <si>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</si>
  <si>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</si>
  <si>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</si>
  <si>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</si>
  <si>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</si>
  <si>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</si>
  <si>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</si>
  <si>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indexed="8"/>
        <rFont val="微软雅黑"/>
        <charset val="134"/>
      </rPr>
      <t>（部门）绩效表</t>
    </r>
  </si>
  <si>
    <r>
      <rPr>
        <b/>
        <sz val="10"/>
        <rFont val="微软雅黑"/>
        <charset val="134"/>
      </rPr>
      <t>被考核人：</t>
    </r>
    <r>
      <rPr>
        <b/>
        <u/>
        <sz val="10"/>
        <rFont val="微软雅黑"/>
        <charset val="134"/>
      </rPr>
      <t xml:space="preserve">  杨轩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         后端开发          </t>
    </r>
    <r>
      <rPr>
        <b/>
        <sz val="10"/>
        <rFont val="微软雅黑"/>
        <charset val="134"/>
      </rPr>
      <t xml:space="preserve">          直属上级： </t>
    </r>
    <r>
      <rPr>
        <b/>
        <u/>
        <sz val="10"/>
        <rFont val="微软雅黑"/>
        <charset val="134"/>
      </rPr>
      <t xml:space="preserve">     饶利娟          </t>
    </r>
    <r>
      <rPr>
        <b/>
        <sz val="10"/>
        <rFont val="微软雅黑"/>
        <charset val="134"/>
      </rPr>
      <t xml:space="preserve">                  考核周期：</t>
    </r>
    <r>
      <rPr>
        <b/>
        <u/>
        <sz val="10"/>
        <rFont val="微软雅黑"/>
        <charset val="134"/>
      </rPr>
      <t xml:space="preserve">     2023年9月   </t>
    </r>
    <r>
      <rPr>
        <b/>
        <sz val="10"/>
        <rFont val="微软雅黑"/>
        <charset val="134"/>
      </rPr>
      <t xml:space="preserve">                  考核时间：2023年10月7日</t>
    </r>
    <r>
      <rPr>
        <b/>
        <u/>
        <sz val="10"/>
        <rFont val="微软雅黑"/>
        <charset val="134"/>
      </rPr>
      <t xml:space="preserve">              </t>
    </r>
    <r>
      <rPr>
        <b/>
        <sz val="10"/>
        <rFont val="微软雅黑"/>
        <charset val="134"/>
      </rPr>
      <t xml:space="preserve">   </t>
    </r>
  </si>
  <si>
    <r>
      <rPr>
        <b/>
        <sz val="10"/>
        <rFont val="微软雅黑"/>
        <charset val="134"/>
      </rPr>
      <t xml:space="preserve">目标O
</t>
    </r>
    <r>
      <rPr>
        <sz val="10"/>
        <rFont val="微软雅黑"/>
        <charset val="134"/>
      </rPr>
      <t>（工作期待和方向）</t>
    </r>
  </si>
  <si>
    <r>
      <rPr>
        <b/>
        <sz val="10"/>
        <rFont val="微软雅黑"/>
        <charset val="134"/>
      </rPr>
      <t xml:space="preserve">关键绩效指标（krs/KPI）
</t>
    </r>
    <r>
      <rPr>
        <sz val="10"/>
        <rFont val="微软雅黑"/>
        <charset val="134"/>
      </rPr>
      <t>（指标定义/要求/说明，衡量目标工作的关键结果）</t>
    </r>
  </si>
  <si>
    <r>
      <rPr>
        <b/>
        <sz val="10"/>
        <rFont val="微软雅黑"/>
        <charset val="134"/>
      </rPr>
      <t xml:space="preserve">完成情况说明
</t>
    </r>
    <r>
      <rPr>
        <sz val="10"/>
        <rFont val="微软雅黑"/>
        <charset val="134"/>
      </rPr>
      <t>（本人填写完成情况）</t>
    </r>
  </si>
  <si>
    <r>
      <rPr>
        <b/>
        <sz val="10"/>
        <rFont val="微软雅黑"/>
        <charset val="134"/>
      </rPr>
      <t xml:space="preserve">完成情况说明
</t>
    </r>
    <r>
      <rPr>
        <sz val="10"/>
        <rFont val="微软雅黑"/>
        <charset val="134"/>
      </rPr>
      <t>（上级审核并评分）</t>
    </r>
  </si>
  <si>
    <r>
      <rPr>
        <b/>
        <sz val="10"/>
        <rFont val="微软雅黑"/>
        <charset val="134"/>
      </rPr>
      <t xml:space="preserve"> 评分
</t>
    </r>
    <r>
      <rPr>
        <sz val="10"/>
        <rFont val="微软雅黑"/>
        <charset val="134"/>
      </rPr>
      <t>（1-10分）</t>
    </r>
  </si>
  <si>
    <t>SPC9月28准时上线</t>
  </si>
  <si>
    <t>1、分析任务接口开发
2、管制图接口开发
3、正态图接口开发
4、大屏接口开发
5、9月25号前转测</t>
  </si>
  <si>
    <r>
      <rPr>
        <sz val="9"/>
        <rFont val="微软雅黑"/>
        <charset val="134"/>
      </rPr>
      <t xml:space="preserve">1、9月8日调休半天，13日食堂饭菜导致肠胃炎请假一天。
2、一周加班三天，9月16日、24日加班赶进度
3、9月16日spc初始化
4、9月21完成管制图接口
5、9月22日完成正态图接口
6、9月24日完成界限信息优化
</t>
    </r>
    <r>
      <rPr>
        <sz val="9"/>
        <color theme="4" tint="0.39994506668294322"/>
        <rFont val="微软雅黑"/>
        <charset val="134"/>
      </rPr>
      <t>接口文档：01开发域\03编码\01开发详细设计\02-SPC\开发接口\SPC接口、python接口
数据库设计：01开发域\03编码\01开发详细设计\02-SPC\数据库设计\数据库设计文档</t>
    </r>
  </si>
  <si>
    <t>在工作任务紧急情况下，主动加班完成版本开发任务，保障了SPC的节前顺利发布。</t>
  </si>
  <si>
    <t>APS9月16日开发完成</t>
  </si>
  <si>
    <t>1、磁性主数据接口改造
2、aps数据源切换
3、图标显示优化
4、甘特图显示优化</t>
  </si>
  <si>
    <r>
      <rPr>
        <sz val="9"/>
        <rFont val="微软雅黑"/>
        <charset val="134"/>
      </rPr>
      <t xml:space="preserve">1、9月2日加班完成磁性主数据需要接口开发
2、aps假数据源切换到磁性主数据接口
3、根据需求调整优化页面展示
</t>
    </r>
    <r>
      <rPr>
        <sz val="9"/>
        <color theme="4" tint="0.39994506668294322"/>
        <rFont val="微软雅黑"/>
        <charset val="134"/>
      </rPr>
      <t>代码量代码走查：01开发域\03编码\02代码走查记录\代码量、spc检测结果</t>
    </r>
  </si>
  <si>
    <t>按时完成版本开发工作。</t>
  </si>
  <si>
    <t>功能优化BUG修复</t>
  </si>
  <si>
    <t xml:space="preserve">
1、bug修复率=100%</t>
  </si>
  <si>
    <t>1、测试通过
2、bug修复完全
3、功能方案设计完全满足</t>
  </si>
  <si>
    <t>按时完成版本bug修复工作。</t>
  </si>
  <si>
    <t>7+</t>
  </si>
  <si>
    <r>
      <rPr>
        <sz val="9"/>
        <rFont val="微软雅黑"/>
        <charset val="134"/>
      </rPr>
      <t>3、考评分五档：</t>
    </r>
    <r>
      <rPr>
        <b/>
        <sz val="9"/>
        <rFont val="微软雅黑"/>
        <charset val="134"/>
      </rPr>
      <t>6分失望，6.5部分达到预期，7分达到预期，7.5分超出预期，8分榜样，考评结果为6或V等级为D，不合格；</t>
    </r>
  </si>
  <si>
    <r>
      <rPr>
        <b/>
        <sz val="10"/>
        <rFont val="微软雅黑"/>
        <charset val="134"/>
      </rPr>
      <t>被考核人：</t>
    </r>
    <r>
      <rPr>
        <b/>
        <u/>
        <sz val="10"/>
        <rFont val="微软雅黑"/>
        <charset val="134"/>
      </rPr>
      <t xml:space="preserve">  杨轩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         后端开发          </t>
    </r>
    <r>
      <rPr>
        <b/>
        <sz val="10"/>
        <rFont val="微软雅黑"/>
        <charset val="134"/>
      </rPr>
      <t xml:space="preserve">          直属上级： </t>
    </r>
    <r>
      <rPr>
        <b/>
        <u/>
        <sz val="10"/>
        <rFont val="微软雅黑"/>
        <charset val="134"/>
      </rPr>
      <t xml:space="preserve">     饶利娟          </t>
    </r>
    <r>
      <rPr>
        <b/>
        <sz val="10"/>
        <rFont val="微软雅黑"/>
        <charset val="134"/>
      </rPr>
      <t xml:space="preserve">                  考核周期：</t>
    </r>
    <r>
      <rPr>
        <b/>
        <u/>
        <sz val="10"/>
        <rFont val="微软雅黑"/>
        <charset val="134"/>
      </rPr>
      <t xml:space="preserve">     2023年10月   </t>
    </r>
    <r>
      <rPr>
        <b/>
        <sz val="10"/>
        <rFont val="微软雅黑"/>
        <charset val="134"/>
      </rPr>
      <t xml:space="preserve">                  考核时间：2023年11月1日</t>
    </r>
    <r>
      <rPr>
        <b/>
        <u/>
        <sz val="10"/>
        <rFont val="微软雅黑"/>
        <charset val="134"/>
      </rPr>
      <t xml:space="preserve">       </t>
    </r>
    <r>
      <rPr>
        <b/>
        <sz val="10"/>
        <rFont val="微软雅黑"/>
        <charset val="134"/>
      </rPr>
      <t xml:space="preserve">   </t>
    </r>
  </si>
  <si>
    <t>SPC功能开发</t>
  </si>
  <si>
    <t>1、资料清单、最大最小、西屋法则
2、龙泽现场的优化及支撑</t>
  </si>
  <si>
    <r>
      <rPr>
        <sz val="9"/>
        <rFont val="微软雅黑"/>
        <charset val="134"/>
      </rPr>
      <t xml:space="preserve">1、10月8日 管制图西屋法则接口优化完成；
2、10月9日 </t>
    </r>
    <r>
      <rPr>
        <b/>
        <sz val="9"/>
        <rFont val="微软雅黑"/>
        <charset val="134"/>
      </rPr>
      <t>资料清单</t>
    </r>
    <r>
      <rPr>
        <sz val="9"/>
        <rFont val="微软雅黑"/>
        <charset val="134"/>
      </rPr>
      <t>、</t>
    </r>
    <r>
      <rPr>
        <b/>
        <sz val="9"/>
        <rFont val="微软雅黑"/>
        <charset val="134"/>
      </rPr>
      <t>最大最小平均值</t>
    </r>
    <r>
      <rPr>
        <sz val="9"/>
        <rFont val="微软雅黑"/>
        <charset val="134"/>
      </rPr>
      <t xml:space="preserve">接口开发完成；
3、10月11日 </t>
    </r>
    <r>
      <rPr>
        <b/>
        <sz val="9"/>
        <rFont val="微软雅黑"/>
        <charset val="134"/>
      </rPr>
      <t>西屋法则</t>
    </r>
    <r>
      <rPr>
        <sz val="9"/>
        <rFont val="微软雅黑"/>
        <charset val="134"/>
      </rPr>
      <t xml:space="preserve">导出功能开发完成，部分转测；
4、10月13日 全部转测，spc定时任务开发完成；
5、10月16日 SPC测试结束上线；
6、10月31日 SPC接口、开发方案补充。
</t>
    </r>
    <r>
      <rPr>
        <sz val="9"/>
        <color theme="4" tint="0.39994506668294322"/>
        <rFont val="微软雅黑"/>
        <charset val="134"/>
      </rPr>
      <t>接口文档：01开发域\03编码\01开发详细设计\02-SPC\开发接口\SPC接口、python接口</t>
    </r>
    <r>
      <rPr>
        <sz val="9"/>
        <rFont val="微软雅黑"/>
        <charset val="134"/>
      </rPr>
      <t xml:space="preserve">
</t>
    </r>
    <r>
      <rPr>
        <sz val="9"/>
        <color theme="4" tint="0.39994506668294322"/>
        <rFont val="微软雅黑"/>
        <charset val="134"/>
      </rPr>
      <t>数据库设计：01开发域\03编码\01开发详细设计\02-SPC\数据库设计\数据库设计文档
开发方案设计：01开发域\03编码\01开发详细设计\02-SPC\SPC详细设计说明说</t>
    </r>
  </si>
  <si>
    <t>后端开发进度和质量基本满足版本市场发布要求，设计文档书写规范，归档及时。</t>
  </si>
  <si>
    <t>APS优化开发</t>
  </si>
  <si>
    <t>1、简单规则排程
2、手工排程</t>
  </si>
  <si>
    <t>1、10月17日 甘特图接口优化完成；
2、10月18日 锁定期定时任务开发完成；
3、10月19日 排程校验、清除历史发布开发完成；
4、10月20日 定时更新生产状态开发完成；
5、10月23日 重新计算逻辑开发；
6、10月24日 开始计算逻辑调整，部分转测；
7、10月25日 版本演进结构调整；
8、10月26日 全部转测，基期优化；
9、10月27日 测试初步结束，演示验收；
10、10月30日 甘特图展示优化需求确认，设备图片功能开发</t>
  </si>
  <si>
    <t>排程后端开发需要根据业务场景进行分析，避免引入严重以上问题。</t>
  </si>
  <si>
    <t>缺陷修复及时，无挂起遗留缺陷。</t>
  </si>
  <si>
    <r>
      <rPr>
        <b/>
        <u/>
        <sz val="12"/>
        <color rgb="FF000000"/>
        <rFont val="微软雅黑"/>
        <charset val="134"/>
      </rPr>
      <t xml:space="preserve">     工业互联网事业部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</si>
  <si>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rFont val="微软雅黑"/>
        <charset val="134"/>
      </rPr>
      <t>被考核人：</t>
    </r>
    <r>
      <rPr>
        <b/>
        <u/>
        <sz val="10"/>
        <rFont val="微软雅黑"/>
        <charset val="134"/>
      </rPr>
      <t xml:space="preserve">       杨轩         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Java开发 </t>
    </r>
    <r>
      <rPr>
        <b/>
        <sz val="10"/>
        <rFont val="微软雅黑"/>
        <charset val="134"/>
      </rPr>
      <t xml:space="preserve">          直属上级： </t>
    </r>
    <r>
      <rPr>
        <b/>
        <u/>
        <sz val="10"/>
        <rFont val="微软雅黑"/>
        <charset val="134"/>
      </rPr>
      <t>饶利娟</t>
    </r>
    <r>
      <rPr>
        <b/>
        <sz val="10"/>
        <rFont val="微软雅黑"/>
        <charset val="134"/>
      </rPr>
      <t xml:space="preserve">                  考核周期：</t>
    </r>
    <r>
      <rPr>
        <b/>
        <u/>
        <sz val="10"/>
        <rFont val="微软雅黑"/>
        <charset val="134"/>
      </rPr>
      <t xml:space="preserve">     2023年11月         </t>
    </r>
    <r>
      <rPr>
        <b/>
        <sz val="10"/>
        <rFont val="微软雅黑"/>
        <charset val="134"/>
      </rPr>
      <t xml:space="preserve">                  考核时间：</t>
    </r>
    <r>
      <rPr>
        <b/>
        <u/>
        <sz val="10"/>
        <rFont val="微软雅黑"/>
        <charset val="134"/>
      </rPr>
      <t xml:space="preserve">                 </t>
    </r>
    <r>
      <rPr>
        <b/>
        <sz val="10"/>
        <rFont val="微软雅黑"/>
        <charset val="134"/>
      </rPr>
      <t xml:space="preserve">   </t>
    </r>
  </si>
  <si>
    <t>QMS功能开发</t>
  </si>
  <si>
    <t>1、QMS相关需求开发方案完成
2、QMS相关需求接口文档完成
3、QMS产品迭代功能开发</t>
  </si>
  <si>
    <t>整体工作效率较高，后端开发进度比既定计划提前。</t>
  </si>
  <si>
    <t>1、甘特图展示优化
2、配合前端优化接口</t>
  </si>
  <si>
    <t>车间排程版本，遗留部分问题未解决。</t>
  </si>
  <si>
    <t>支援电动工具</t>
  </si>
  <si>
    <t>1、安排需求完成
2、测试验证通过
3、记录日报，工作饱和</t>
  </si>
  <si>
    <t>完成需求：
MR2023082902824
MR2023091803029
MR2023111303495
MR2023110703428
MR2023110303414
MR2023102503319
MR2023102403308
MR2023101903278
MR2023101903268
MR2023092103065
MR2023091903034
MR2023091402988
MR2023082602801
MR2022121700096
支援时间：2023年11月13日--2023年11月23日
测试通过，支持上线，每天日报发送给袁晴</t>
  </si>
  <si>
    <t>任务完成及时，问题修改也很及时，工作效率高</t>
  </si>
  <si>
    <t>O2：【行为态度绩效 30%  】                             行为价值观积极正向，工作努力</t>
  </si>
  <si>
    <t>1、沟通积极顺畅，响应积极，工作主动，有担当、执行到位，工作主动饱和，全力以赴去达成目标；（事事有回音 件件有着落 凡事有交代）
2、同事间沟通及时，协作配合好；</t>
  </si>
  <si>
    <t>工作态度积极，遇到设计不足之处，主动思考提供解决建议，及时和产品、测试确认澄清结果，使得内部目标保持一致。</t>
  </si>
  <si>
    <t xml:space="preserve">  员工：                                          直接上级：                                                    部门负责人：                                                  人力资源：</t>
  </si>
  <si>
    <t>奖惩原因</t>
  </si>
  <si>
    <t>奖惩比例</t>
  </si>
  <si>
    <t>月度汇总</t>
  </si>
  <si>
    <r>
      <rPr>
        <b/>
        <sz val="10"/>
        <rFont val="微软雅黑"/>
        <charset val="134"/>
      </rPr>
      <t>被考核人：</t>
    </r>
    <r>
      <rPr>
        <b/>
        <u/>
        <sz val="10"/>
        <rFont val="微软雅黑"/>
        <charset val="134"/>
      </rPr>
      <t xml:space="preserve">       杨轩         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Java开发 </t>
    </r>
    <r>
      <rPr>
        <b/>
        <sz val="10"/>
        <rFont val="微软雅黑"/>
        <charset val="134"/>
      </rPr>
      <t xml:space="preserve">          直属上级： 刘强                  考核周期：</t>
    </r>
    <r>
      <rPr>
        <b/>
        <u/>
        <sz val="10"/>
        <rFont val="微软雅黑"/>
        <charset val="134"/>
      </rPr>
      <t xml:space="preserve">            </t>
    </r>
    <r>
      <rPr>
        <b/>
        <sz val="10"/>
        <rFont val="微软雅黑"/>
        <charset val="134"/>
      </rPr>
      <t xml:space="preserve">                  考核时间：</t>
    </r>
    <r>
      <rPr>
        <b/>
        <u/>
        <sz val="10"/>
        <rFont val="微软雅黑"/>
        <charset val="134"/>
      </rPr>
      <t xml:space="preserve">     2023/12          </t>
    </r>
    <r>
      <rPr>
        <b/>
        <sz val="10"/>
        <rFont val="微软雅黑"/>
        <charset val="134"/>
      </rPr>
      <t xml:space="preserve">   </t>
    </r>
  </si>
  <si>
    <t>质量检验</t>
    <phoneticPr fontId="42" type="noConversion"/>
  </si>
  <si>
    <t>不良品管理</t>
    <phoneticPr fontId="42" type="noConversion"/>
  </si>
  <si>
    <t>不良经验库</t>
    <phoneticPr fontId="42" type="noConversion"/>
  </si>
  <si>
    <t>1、需求开发方案完成
2、需求接口文档完成
3、产品迭代功能开发完成
4、功能转测
5、销售、采购、生产送检流程拉通</t>
    <phoneticPr fontId="42" type="noConversion"/>
  </si>
  <si>
    <t>1、需求开发方案完成
2、需求接口文档完成
3、产品迭代功能开发完成
4、功能转测
4、质检-不良处理流程拉通</t>
    <phoneticPr fontId="42" type="noConversion"/>
  </si>
  <si>
    <t>1、需求开发方案完成
2、需求接口文档完成
3、产品迭代功能开发
4、功能转测
5、质检-不良处理-不良经验流程拉通</t>
    <phoneticPr fontId="42" type="noConversion"/>
  </si>
  <si>
    <r>
      <t xml:space="preserve">2023年11月22日  检验任务；
2023年11月23日  主数据下拉；
2023年11月24日  检验标准；
2023年11月27日  检验项目结果；
2023年11月28日  匹配检验项；
2023年11月29日  检验记录；
2023年11月30日  简单填报
</t>
    </r>
    <r>
      <rPr>
        <sz val="9"/>
        <color theme="4" tint="0.39994506668294322"/>
        <rFont val="微软雅黑"/>
        <charset val="134"/>
      </rPr>
      <t>接口文档：01开发域\03编码\01开发详细设计\00-QMS\开发接口\QC
数据库设计：01开发域\03编码\01开发详细设计\00-QMS\数据库设计\数据库设计文档
开发方案设计：01开发域\03编码\01开发详细设计\00-QMS\QC详细设计说明说</t>
    </r>
    <phoneticPr fontId="42" type="noConversion"/>
  </si>
  <si>
    <t>2023/12/1	"1、PQC检验页面接口开发
2、检验项判退法则
3、检验项删除
4、检验项批量清空、批量合格
5、用户新增检验项"
2023/12/2	"1、检验项下拉
2、检验单字段联调"
2023/12/4	"1、全局时间格式化
2、缺陷下拉
3、不良处理列表
4、不良处理导出
5、不良处理接口优化"
2023/12/5	"1、经验库列表
2、经验列表到处
3、经验列表左侧树
4、检验项更新
5、处理结论开发
6、单据规则"
2023/12/6	"1、检验状态数据字典
2、上一个下一个任务功能开发
3、批量指派
4、检验项目需求高保真对比"
2023/12/7	"1、质量检验数据字典
2、检验方式功能
3、检验单检验员
4、检验单附件
5、批次数量处理
6、页面展示优化"
2023/12/8	"1、页签展示处理
2、检验任务关联5种模式
3、检验规则，国标"
2023/12/11	"1、上一条下一条状态过滤
2、状态重置
3、随机测量值处理
4、检验项匹配处理
5、检验记录列表
6、检验项执行检验员"
2023/12/12	"1、PQC巡检，检验时段
2、巡检简单填报
3、执行检验员，多人"
2023/12/13	"1、批量清空列表页，详情页
2、首检同步到巡检
3、巡检接口优化"
2023/12/14	"1、文档高保真展示字段确认
2、基础数据填充
3、简单填报详情"
2023/12/15	"1、质检单位处理
2、脚本处理"
接口文档：01开发域\03编码\01开发详细设计\00-QMS\开发接口\QC
数据库设计：01开发域\03编码\01开发详细设计\00-QMS\数据库设计\数据库设计文档
开发方案设计：01开发域\03编码\01开发详细设计\00-QMS\QC详细设计说明说</t>
    <phoneticPr fontId="42" type="noConversion"/>
  </si>
  <si>
    <t xml:space="preserve">2023年11月1日 报工数量优化；
2023年11月2日 多工单基期优化；
2023年11月7日 锁定排程结果详情，继续计算新增工单优化，计划数量优化；
2023年11月9日 进度显示优化，校验结果优化；
2023年11月10日 是否延期优化 </t>
    <phoneticPr fontId="42" type="noConversion"/>
  </si>
  <si>
    <t>2023/12/16	1、不良处理接口整改
2023/12/18	"1、不良经验优化
2、基础资料详情
3、处理结论详情
4、验证记录详情
5、结案记录详情
6、品质类型下拉"
2023/12/19	"1、切换新架构
2、主数据接口迁移"
2023/12/20	"1、送检流程
2、事务处理
2、查询字段确认"
2023/12/21	1、送检流程接口（销售、采购、生产）
2023/12/22	"1、送检相关接口联调
2、页面前后端联调"
接口文档：接口系统
数据库设计：01开发域\03编码\01开发详细设计\00-QMS\数据库设计\数据库设计文档
开发方案设计：01开发域\03编码\01开发详细设计\00-QMS\DP详细设计说明说</t>
    <phoneticPr fontId="42" type="noConversion"/>
  </si>
  <si>
    <t>2023/12/23	"1、查询接口前后端联调
2、批量合格优化"
2023/12/25	"1、预设检验原变更
2、bug修复"
2023/12/26	"1、人员名称功能变更
2、字段精度变更
3、对外接口字段转换
4、委外工序接口开发"
2023/12/27	"1、送检流程拉通自测转测
2、审批流开发"
2023/12/28	"1、审批流联调转测
2、bug修复"
接口文档：接口系统
数据库设计：01开发域\03编码\01开发详细设计\00-QMS\数据库设计\数据库设计文档
开发方案设计：01开发域\03编码\01开发详细设计\00-QMS\DP详细设计说明说</t>
    <phoneticPr fontId="42" type="noConversion"/>
  </si>
  <si>
    <t>1、沟通积极顺畅，响应积极，工作主动，有担当、执行到位，工作主动饱和，全力以赴去达成目标；
2、同事间沟通及时，协作配合好；</t>
    <phoneticPr fontId="42" type="noConversion"/>
  </si>
  <si>
    <t>质量报表</t>
    <phoneticPr fontId="42" type="noConversion"/>
  </si>
  <si>
    <t>可视化排程</t>
    <phoneticPr fontId="42" type="noConversion"/>
  </si>
  <si>
    <t>1、需求开发方案完成
2、需求接口文档完成
3、产品迭代功能开发完成
4、功能转测</t>
    <phoneticPr fontId="42" type="noConversion"/>
  </si>
  <si>
    <r>
      <t>被考核人：</t>
    </r>
    <r>
      <rPr>
        <b/>
        <u/>
        <sz val="10"/>
        <rFont val="微软雅黑"/>
        <charset val="134"/>
      </rPr>
      <t xml:space="preserve">       杨轩            </t>
    </r>
    <r>
      <rPr>
        <b/>
        <sz val="10"/>
        <rFont val="微软雅黑"/>
        <charset val="134"/>
      </rPr>
      <t xml:space="preserve">            岗位：</t>
    </r>
    <r>
      <rPr>
        <b/>
        <u/>
        <sz val="10"/>
        <rFont val="微软雅黑"/>
        <charset val="134"/>
      </rPr>
      <t xml:space="preserve"> Java开发 </t>
    </r>
    <r>
      <rPr>
        <b/>
        <sz val="10"/>
        <rFont val="微软雅黑"/>
        <charset val="134"/>
      </rPr>
      <t xml:space="preserve">          直属上级： 刘强                  考核周期：</t>
    </r>
    <r>
      <rPr>
        <b/>
        <u/>
        <sz val="10"/>
        <rFont val="微软雅黑"/>
        <charset val="134"/>
      </rPr>
      <t xml:space="preserve">            </t>
    </r>
    <r>
      <rPr>
        <b/>
        <sz val="10"/>
        <rFont val="微软雅黑"/>
        <charset val="134"/>
      </rPr>
      <t xml:space="preserve">                  考核时间：</t>
    </r>
    <r>
      <rPr>
        <b/>
        <u/>
        <sz val="10"/>
        <rFont val="微软雅黑"/>
        <charset val="134"/>
      </rPr>
      <t xml:space="preserve">     2024/1          </t>
    </r>
    <r>
      <rPr>
        <b/>
        <sz val="10"/>
        <rFont val="微软雅黑"/>
        <charset val="134"/>
      </rPr>
      <t xml:space="preserve">   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</si>
</sst>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0.00_);[Red]\(0.00\)"/>
  </numFmts>
  <fonts count="48">
    <font>
      <sz val="11"/>
      <color theme="1"/>
      <name val="宋体"/>
      <charset val="134"/>
      <scheme val="minor"/>
    </font>
    <font>
      <b/>
      <u/>
      <sz val="12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i/>
      <sz val="10"/>
      <name val="微软雅黑"/>
      <charset val="134"/>
    </font>
    <font>
      <b/>
      <sz val="9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9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color theme="4"/>
      <name val="微软雅黑"/>
      <charset val="134"/>
    </font>
    <font>
      <b/>
      <u/>
      <sz val="12"/>
      <color indexed="8"/>
      <name val="微软雅黑"/>
      <charset val="134"/>
    </font>
    <font>
      <sz val="12"/>
      <color theme="1"/>
      <name val="微软雅黑"/>
      <charset val="134"/>
    </font>
    <font>
      <b/>
      <u/>
      <sz val="12"/>
      <color rgb="FF000000"/>
      <name val="微软雅黑"/>
      <charset val="134"/>
    </font>
    <font>
      <b/>
      <u/>
      <sz val="12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i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微软雅黑"/>
      <charset val="134"/>
    </font>
    <font>
      <b/>
      <u/>
      <sz val="10"/>
      <name val="微软雅黑"/>
      <charset val="134"/>
    </font>
    <font>
      <b/>
      <sz val="9"/>
      <name val="微软雅黑"/>
      <charset val="134"/>
    </font>
    <font>
      <sz val="9"/>
      <color theme="4" tint="0.39994506668294322"/>
      <name val="微软雅黑"/>
      <charset val="134"/>
    </font>
    <font>
      <b/>
      <sz val="12"/>
      <color indexed="8"/>
      <name val="微软雅黑"/>
      <charset val="134"/>
    </font>
    <font>
      <sz val="9"/>
      <color theme="4"/>
      <name val="微软雅黑"/>
      <charset val="134"/>
    </font>
    <font>
      <b/>
      <sz val="11"/>
      <name val="MS PGothic"/>
      <family val="2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CFDFC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A6ADF5"/>
      </left>
      <right style="thin">
        <color rgb="FFA6ADF5"/>
      </right>
      <top/>
      <bottom style="thin">
        <color rgb="FFA6ADF5"/>
      </bottom>
      <diagonal/>
    </border>
  </borders>
  <cellStyleXfs count="3"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left" vertical="center" wrapText="1" readingOrder="1"/>
      <protection locked="0"/>
    </xf>
    <xf numFmtId="0" fontId="2" fillId="0" borderId="10" xfId="0" applyFont="1" applyBorder="1" applyAlignment="1" applyProtection="1">
      <alignment horizontal="center" vertical="center" wrapText="1" readingOrder="1"/>
      <protection locked="0"/>
    </xf>
    <xf numFmtId="9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9" fontId="7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176" fontId="11" fillId="2" borderId="26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6" xfId="0" applyNumberFormat="1" applyFont="1" applyBorder="1" applyAlignment="1" applyProtection="1">
      <alignment horizontal="center" vertical="center" wrapText="1"/>
      <protection locked="0"/>
    </xf>
    <xf numFmtId="177" fontId="11" fillId="0" borderId="27" xfId="0" applyNumberFormat="1" applyFont="1" applyBorder="1" applyAlignment="1">
      <alignment horizontal="center" vertical="center" wrapText="1"/>
    </xf>
    <xf numFmtId="0" fontId="14" fillId="2" borderId="28" xfId="0" applyFont="1" applyFill="1" applyBorder="1" applyAlignment="1" applyProtection="1">
      <alignment vertical="center" wrapText="1"/>
      <protection locked="0"/>
    </xf>
    <xf numFmtId="176" fontId="10" fillId="0" borderId="29" xfId="0" applyNumberFormat="1" applyFont="1" applyBorder="1" applyAlignment="1" applyProtection="1">
      <alignment horizontal="center" vertical="center" wrapText="1"/>
      <protection locked="0"/>
    </xf>
    <xf numFmtId="176" fontId="10" fillId="0" borderId="31" xfId="0" applyNumberFormat="1" applyFont="1" applyBorder="1" applyAlignment="1" applyProtection="1">
      <alignment horizontal="center" vertical="center"/>
      <protection locked="0"/>
    </xf>
    <xf numFmtId="176" fontId="10" fillId="0" borderId="30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left" vertical="center" wrapText="1" readingOrder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 readingOrder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176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0" xfId="0" applyNumberFormat="1" applyFont="1" applyBorder="1" applyAlignment="1" applyProtection="1">
      <alignment horizontal="center" vertical="center" wrapText="1"/>
      <protection locked="0"/>
    </xf>
    <xf numFmtId="177" fontId="11" fillId="0" borderId="10" xfId="0" applyNumberFormat="1" applyFont="1" applyBorder="1" applyAlignment="1">
      <alignment horizontal="center" vertical="center" wrapText="1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7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21" fillId="0" borderId="10" xfId="2" applyFont="1" applyBorder="1" applyAlignment="1" applyProtection="1">
      <alignment horizontal="left" vertical="center" wrapText="1"/>
      <protection locked="0"/>
    </xf>
    <xf numFmtId="0" fontId="21" fillId="0" borderId="10" xfId="2" applyFont="1" applyBorder="1" applyAlignment="1" applyProtection="1">
      <alignment horizontal="center" vertical="center" wrapText="1"/>
      <protection locked="0"/>
    </xf>
    <xf numFmtId="0" fontId="20" fillId="3" borderId="10" xfId="2" applyFont="1" applyFill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vertical="center" wrapText="1"/>
      <protection locked="0"/>
    </xf>
    <xf numFmtId="0" fontId="22" fillId="0" borderId="10" xfId="2" applyFont="1" applyBorder="1" applyAlignment="1" applyProtection="1">
      <alignment horizontal="left" vertical="center" wrapText="1" readingOrder="1"/>
      <protection locked="0"/>
    </xf>
    <xf numFmtId="0" fontId="21" fillId="0" borderId="10" xfId="2" applyFont="1" applyBorder="1" applyAlignment="1" applyProtection="1">
      <alignment horizontal="left" vertical="center" wrapText="1" readingOrder="1"/>
      <protection locked="0"/>
    </xf>
    <xf numFmtId="0" fontId="20" fillId="0" borderId="10" xfId="2" applyFont="1" applyBorder="1" applyAlignment="1" applyProtection="1">
      <alignment horizontal="center" vertical="center" wrapText="1" readingOrder="1"/>
      <protection locked="0"/>
    </xf>
    <xf numFmtId="0" fontId="25" fillId="0" borderId="15" xfId="2" applyFont="1" applyBorder="1" applyAlignment="1" applyProtection="1">
      <alignment horizontal="center" vertical="center" wrapText="1"/>
      <protection locked="0"/>
    </xf>
    <xf numFmtId="0" fontId="25" fillId="0" borderId="16" xfId="2" applyFont="1" applyBorder="1" applyAlignment="1" applyProtection="1">
      <alignment vertical="center" wrapText="1"/>
      <protection locked="0"/>
    </xf>
    <xf numFmtId="0" fontId="25" fillId="0" borderId="16" xfId="2" applyFont="1" applyBorder="1" applyAlignment="1" applyProtection="1">
      <alignment horizontal="center" vertical="center" wrapText="1"/>
      <protection locked="0"/>
    </xf>
    <xf numFmtId="0" fontId="25" fillId="0" borderId="19" xfId="2" applyFont="1" applyBorder="1" applyAlignment="1" applyProtection="1">
      <alignment horizontal="left" vertical="center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22" fillId="0" borderId="19" xfId="2" applyFont="1" applyBorder="1" applyAlignment="1" applyProtection="1">
      <alignment horizontal="left" vertical="center"/>
      <protection locked="0"/>
    </xf>
    <xf numFmtId="0" fontId="22" fillId="0" borderId="17" xfId="2" applyFont="1" applyBorder="1" applyAlignment="1" applyProtection="1">
      <alignment horizontal="left" vertical="center"/>
      <protection locked="0"/>
    </xf>
    <xf numFmtId="0" fontId="25" fillId="0" borderId="18" xfId="2" applyFont="1" applyBorder="1" applyAlignment="1" applyProtection="1">
      <alignment horizontal="left" vertical="center"/>
      <protection locked="0"/>
    </xf>
    <xf numFmtId="0" fontId="25" fillId="0" borderId="18" xfId="2" applyFont="1" applyBorder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27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28" fillId="0" borderId="6" xfId="2" applyFont="1" applyBorder="1" applyAlignment="1" applyProtection="1">
      <alignment horizontal="center" vertical="center" wrapText="1"/>
      <protection locked="0"/>
    </xf>
    <xf numFmtId="0" fontId="28" fillId="0" borderId="10" xfId="2" applyFont="1" applyBorder="1" applyAlignment="1" applyProtection="1">
      <alignment horizontal="center" vertical="center" wrapText="1"/>
      <protection locked="0"/>
    </xf>
    <xf numFmtId="0" fontId="24" fillId="0" borderId="10" xfId="2" applyFont="1" applyBorder="1" applyAlignment="1" applyProtection="1">
      <alignment horizontal="center" vertical="center" wrapText="1"/>
      <protection locked="0"/>
    </xf>
    <xf numFmtId="0" fontId="28" fillId="0" borderId="37" xfId="2" applyFont="1" applyBorder="1" applyAlignment="1" applyProtection="1">
      <alignment horizontal="center" vertical="center" wrapText="1"/>
      <protection locked="0"/>
    </xf>
    <xf numFmtId="176" fontId="27" fillId="3" borderId="10" xfId="2" applyNumberFormat="1" applyFont="1" applyFill="1" applyBorder="1" applyAlignment="1" applyProtection="1">
      <alignment horizontal="center" vertical="center" wrapText="1"/>
      <protection locked="0"/>
    </xf>
    <xf numFmtId="9" fontId="30" fillId="0" borderId="10" xfId="2" applyNumberFormat="1" applyFont="1" applyBorder="1" applyAlignment="1" applyProtection="1">
      <alignment horizontal="center" vertical="center" wrapText="1"/>
      <protection locked="0"/>
    </xf>
    <xf numFmtId="177" fontId="20" fillId="0" borderId="10" xfId="2" applyNumberFormat="1" applyFont="1" applyBorder="1" applyAlignment="1" applyProtection="1">
      <alignment horizontal="center" vertical="center" wrapText="1"/>
      <protection locked="0"/>
    </xf>
    <xf numFmtId="177" fontId="27" fillId="0" borderId="10" xfId="2" applyNumberFormat="1" applyFont="1" applyBorder="1" applyAlignment="1">
      <alignment horizontal="center" vertical="center" wrapText="1"/>
    </xf>
    <xf numFmtId="0" fontId="31" fillId="3" borderId="10" xfId="2" applyFont="1" applyFill="1" applyBorder="1" applyAlignment="1" applyProtection="1">
      <alignment vertical="center" wrapText="1"/>
      <protection locked="0"/>
    </xf>
    <xf numFmtId="176" fontId="25" fillId="0" borderId="29" xfId="2" applyNumberFormat="1" applyFont="1" applyBorder="1" applyAlignment="1" applyProtection="1">
      <alignment horizontal="center" vertical="center" wrapText="1"/>
      <protection locked="0"/>
    </xf>
    <xf numFmtId="176" fontId="25" fillId="0" borderId="31" xfId="2" applyNumberFormat="1" applyFont="1" applyBorder="1" applyAlignment="1" applyProtection="1">
      <alignment horizontal="center" vertical="center"/>
      <protection locked="0"/>
    </xf>
    <xf numFmtId="176" fontId="25" fillId="0" borderId="30" xfId="2" applyNumberFormat="1" applyFont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vertical="center" wrapText="1"/>
      <protection locked="0"/>
    </xf>
    <xf numFmtId="14" fontId="45" fillId="4" borderId="39" xfId="0" applyNumberFormat="1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left" vertical="center"/>
    </xf>
    <xf numFmtId="31" fontId="46" fillId="0" borderId="10" xfId="0" applyNumberFormat="1" applyFont="1" applyBorder="1" applyAlignment="1" applyProtection="1">
      <alignment horizontal="left" vertical="center" wrapText="1" readingOrder="1"/>
      <protection locked="0"/>
    </xf>
    <xf numFmtId="0" fontId="46" fillId="0" borderId="10" xfId="0" applyFont="1" applyBorder="1" applyAlignment="1" applyProtection="1">
      <alignment horizontal="left" vertical="center" wrapText="1" readingOrder="1"/>
      <protection locked="0"/>
    </xf>
    <xf numFmtId="0" fontId="11" fillId="0" borderId="0" xfId="0" applyFont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4" fillId="0" borderId="10" xfId="0" applyFont="1" applyBorder="1" applyAlignment="1" applyProtection="1">
      <alignment horizontal="left" vertical="center" wrapText="1"/>
      <protection locked="0"/>
    </xf>
    <xf numFmtId="0" fontId="24" fillId="0" borderId="7" xfId="2" applyFont="1" applyBorder="1" applyAlignment="1" applyProtection="1">
      <alignment horizontal="center" vertical="center" wrapText="1"/>
      <protection locked="0"/>
    </xf>
    <xf numFmtId="0" fontId="24" fillId="0" borderId="10" xfId="2" applyFont="1" applyBorder="1" applyAlignment="1" applyProtection="1">
      <alignment horizontal="center" vertical="center" wrapText="1"/>
      <protection locked="0"/>
    </xf>
    <xf numFmtId="0" fontId="29" fillId="0" borderId="10" xfId="2" applyFont="1" applyBorder="1" applyAlignment="1" applyProtection="1">
      <alignment horizontal="left" vertical="center" wrapText="1"/>
      <protection locked="0"/>
    </xf>
    <xf numFmtId="0" fontId="28" fillId="0" borderId="10" xfId="2" applyFont="1" applyBorder="1" applyAlignment="1" applyProtection="1">
      <alignment horizontal="center" vertical="center" wrapText="1"/>
      <protection locked="0"/>
    </xf>
    <xf numFmtId="0" fontId="28" fillId="0" borderId="26" xfId="2" applyFont="1" applyBorder="1" applyAlignment="1" applyProtection="1">
      <alignment horizontal="center" vertical="center" wrapText="1"/>
      <protection locked="0"/>
    </xf>
    <xf numFmtId="0" fontId="28" fillId="0" borderId="36" xfId="2" applyFont="1" applyBorder="1" applyAlignment="1" applyProtection="1">
      <alignment horizontal="center" vertical="center" wrapText="1"/>
      <protection locked="0"/>
    </xf>
    <xf numFmtId="0" fontId="28" fillId="0" borderId="37" xfId="2" applyFont="1" applyBorder="1" applyAlignment="1" applyProtection="1">
      <alignment horizontal="center" vertical="center" wrapText="1"/>
      <protection locked="0"/>
    </xf>
    <xf numFmtId="0" fontId="23" fillId="0" borderId="37" xfId="2" applyFont="1" applyBorder="1" applyAlignment="1" applyProtection="1">
      <alignment horizontal="left" vertical="center" wrapText="1"/>
      <protection locked="0"/>
    </xf>
    <xf numFmtId="0" fontId="28" fillId="0" borderId="27" xfId="2" applyFont="1" applyBorder="1" applyAlignment="1" applyProtection="1">
      <alignment horizontal="center" vertical="center" wrapText="1"/>
      <protection locked="0"/>
    </xf>
    <xf numFmtId="0" fontId="28" fillId="0" borderId="7" xfId="2" applyFont="1" applyBorder="1" applyAlignment="1" applyProtection="1">
      <alignment horizontal="center" vertical="center" wrapText="1"/>
      <protection locked="0"/>
    </xf>
    <xf numFmtId="0" fontId="20" fillId="0" borderId="19" xfId="2" applyFont="1" applyBorder="1" applyAlignment="1" applyProtection="1">
      <alignment horizontal="left" vertical="center" wrapText="1"/>
      <protection locked="0"/>
    </xf>
    <xf numFmtId="0" fontId="20" fillId="0" borderId="0" xfId="2" applyFont="1" applyAlignment="1" applyProtection="1">
      <alignment horizontal="left" vertical="center" wrapText="1"/>
      <protection locked="0"/>
    </xf>
    <xf numFmtId="0" fontId="20" fillId="0" borderId="31" xfId="2" applyFont="1" applyBorder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horizontal="left" vertical="center" wrapText="1"/>
    </xf>
    <xf numFmtId="0" fontId="28" fillId="0" borderId="35" xfId="2" applyFont="1" applyBorder="1" applyAlignment="1" applyProtection="1">
      <alignment horizontal="center" vertical="center" wrapText="1"/>
      <protection locked="0"/>
    </xf>
    <xf numFmtId="0" fontId="28" fillId="0" borderId="6" xfId="2" applyFont="1" applyBorder="1" applyAlignment="1" applyProtection="1">
      <alignment horizontal="center" vertical="center" wrapText="1"/>
      <protection locked="0"/>
    </xf>
    <xf numFmtId="0" fontId="28" fillId="0" borderId="25" xfId="2" applyFont="1" applyBorder="1" applyAlignment="1" applyProtection="1">
      <alignment horizontal="center" vertical="center" wrapText="1"/>
      <protection locked="0"/>
    </xf>
    <xf numFmtId="0" fontId="21" fillId="0" borderId="8" xfId="2" applyFont="1" applyBorder="1" applyAlignment="1" applyProtection="1">
      <alignment horizontal="center" vertical="center" wrapText="1"/>
      <protection locked="0"/>
    </xf>
    <xf numFmtId="0" fontId="21" fillId="0" borderId="9" xfId="2" applyFont="1" applyBorder="1" applyAlignment="1" applyProtection="1">
      <alignment horizontal="center" vertical="center" wrapText="1"/>
      <protection locked="0"/>
    </xf>
    <xf numFmtId="9" fontId="23" fillId="0" borderId="10" xfId="2" applyNumberFormat="1" applyFont="1" applyBorder="1" applyAlignment="1" applyProtection="1">
      <alignment horizontal="left" vertical="top" wrapText="1"/>
      <protection locked="0"/>
    </xf>
    <xf numFmtId="9" fontId="21" fillId="0" borderId="10" xfId="2" applyNumberFormat="1" applyFont="1" applyBorder="1" applyAlignment="1" applyProtection="1">
      <alignment horizontal="left" vertical="top" wrapText="1"/>
      <protection locked="0"/>
    </xf>
    <xf numFmtId="9" fontId="24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2" applyFont="1" applyBorder="1" applyAlignment="1" applyProtection="1">
      <alignment horizontal="left" vertical="center" wrapText="1"/>
      <protection locked="0"/>
    </xf>
    <xf numFmtId="0" fontId="20" fillId="0" borderId="34" xfId="2" applyFont="1" applyBorder="1" applyAlignment="1" applyProtection="1">
      <alignment horizontal="left" vertical="center" wrapText="1"/>
      <protection locked="0"/>
    </xf>
    <xf numFmtId="0" fontId="20" fillId="0" borderId="38" xfId="2" applyFont="1" applyBorder="1" applyAlignment="1" applyProtection="1">
      <alignment horizontal="left" vertical="center" wrapText="1"/>
      <protection locked="0"/>
    </xf>
    <xf numFmtId="0" fontId="18" fillId="0" borderId="10" xfId="1" applyFont="1" applyFill="1" applyBorder="1" applyAlignment="1" applyProtection="1">
      <alignment horizontal="center" vertical="center" wrapText="1"/>
      <protection locked="0"/>
    </xf>
    <xf numFmtId="0" fontId="19" fillId="0" borderId="10" xfId="1" applyFont="1" applyFill="1" applyBorder="1" applyAlignment="1" applyProtection="1">
      <alignment horizontal="center" vertical="center" wrapText="1"/>
      <protection locked="0"/>
    </xf>
    <xf numFmtId="0" fontId="20" fillId="0" borderId="10" xfId="2" applyFont="1" applyBorder="1" applyAlignment="1" applyProtection="1">
      <alignment horizontal="left" vertical="center" wrapText="1"/>
      <protection locked="0"/>
    </xf>
    <xf numFmtId="0" fontId="21" fillId="0" borderId="10" xfId="2" applyFont="1" applyBorder="1" applyAlignment="1" applyProtection="1">
      <alignment horizontal="left" vertical="center" wrapText="1"/>
      <protection locked="0"/>
    </xf>
    <xf numFmtId="0" fontId="20" fillId="3" borderId="10" xfId="2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9" fontId="8" fillId="0" borderId="10" xfId="0" applyNumberFormat="1" applyFont="1" applyBorder="1" applyAlignment="1" applyProtection="1">
      <alignment horizontal="left" vertical="top" wrapText="1"/>
      <protection locked="0"/>
    </xf>
    <xf numFmtId="9" fontId="3" fillId="0" borderId="10" xfId="0" applyNumberFormat="1" applyFont="1" applyBorder="1" applyAlignment="1" applyProtection="1">
      <alignment horizontal="left" vertical="top" wrapText="1"/>
      <protection locked="0"/>
    </xf>
    <xf numFmtId="9" fontId="9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1" fillId="0" borderId="10" xfId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9" fontId="8" fillId="0" borderId="3" xfId="0" applyNumberFormat="1" applyFont="1" applyBorder="1" applyAlignment="1" applyProtection="1">
      <alignment horizontal="left" vertical="top" wrapText="1"/>
      <protection locked="0"/>
    </xf>
    <xf numFmtId="9" fontId="8" fillId="0" borderId="4" xfId="0" applyNumberFormat="1" applyFont="1" applyBorder="1" applyAlignment="1" applyProtection="1">
      <alignment horizontal="left" vertical="top" wrapText="1"/>
      <protection locked="0"/>
    </xf>
    <xf numFmtId="9" fontId="8" fillId="0" borderId="11" xfId="0" applyNumberFormat="1" applyFont="1" applyBorder="1" applyAlignment="1" applyProtection="1">
      <alignment horizontal="left" vertical="top" wrapText="1"/>
      <protection locked="0"/>
    </xf>
    <xf numFmtId="9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9" fontId="9" fillId="2" borderId="13" xfId="0" applyNumberFormat="1" applyFont="1" applyFill="1" applyBorder="1" applyAlignment="1" applyProtection="1">
      <alignment horizontal="right" vertical="center" wrapText="1"/>
      <protection locked="0"/>
    </xf>
    <xf numFmtId="9" fontId="9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23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43" fillId="0" borderId="8" xfId="0" applyFont="1" applyBorder="1" applyAlignment="1" applyProtection="1">
      <alignment horizontal="left" vertical="center" wrapText="1"/>
      <protection locked="0"/>
    </xf>
    <xf numFmtId="0" fontId="47" fillId="0" borderId="3" xfId="0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4" xfId="2" xr:uid="{00000000-0005-0000-0000-000032000000}"/>
    <cellStyle name="常规 4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Invisible" pivot="0" table="0" count="0" xr9:uid="{485C2693-EE8E-484B-A978-9EC9990CE63D}"/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workbookViewId="0">
      <selection activeCell="F16" sqref="F16"/>
    </sheetView>
  </sheetViews>
  <sheetFormatPr defaultColWidth="10.125" defaultRowHeight="17.25"/>
  <cols>
    <col min="1" max="1" width="2.375" style="50" customWidth="1"/>
    <col min="2" max="2" width="6.875" style="51" customWidth="1"/>
    <col min="3" max="3" width="11.5" style="50" customWidth="1"/>
    <col min="4" max="4" width="14.125" style="50" customWidth="1"/>
    <col min="5" max="5" width="73.25" style="50" customWidth="1"/>
    <col min="6" max="6" width="65.25" style="50" customWidth="1"/>
    <col min="7" max="7" width="16.875" style="50" customWidth="1"/>
    <col min="8" max="8" width="11.875" style="51" customWidth="1"/>
    <col min="9" max="9" width="6.125" style="50" customWidth="1"/>
    <col min="10" max="10" width="8.625" style="50" customWidth="1"/>
    <col min="11" max="16384" width="10.125" style="50"/>
  </cols>
  <sheetData>
    <row r="1" spans="2:10" ht="18">
      <c r="B1" s="121" t="s">
        <v>0</v>
      </c>
      <c r="C1" s="122"/>
      <c r="D1" s="122"/>
      <c r="E1" s="122"/>
      <c r="F1" s="122"/>
      <c r="G1" s="122"/>
      <c r="H1" s="122"/>
      <c r="I1" s="122"/>
      <c r="J1" s="122"/>
    </row>
    <row r="2" spans="2:10">
      <c r="B2" s="123" t="s">
        <v>1</v>
      </c>
      <c r="C2" s="124"/>
      <c r="D2" s="124"/>
      <c r="E2" s="124"/>
      <c r="F2" s="124"/>
      <c r="G2" s="124"/>
      <c r="H2" s="124"/>
      <c r="I2" s="124"/>
      <c r="J2" s="124"/>
    </row>
    <row r="3" spans="2:10">
      <c r="B3" s="123" t="s">
        <v>2</v>
      </c>
      <c r="C3" s="124"/>
      <c r="D3" s="124"/>
      <c r="E3" s="124"/>
      <c r="F3" s="124"/>
      <c r="G3" s="124"/>
      <c r="H3" s="53"/>
      <c r="I3" s="53"/>
      <c r="J3" s="52"/>
    </row>
    <row r="4" spans="2:10" ht="33">
      <c r="B4" s="54" t="s">
        <v>3</v>
      </c>
      <c r="C4" s="125" t="s">
        <v>4</v>
      </c>
      <c r="D4" s="125"/>
      <c r="E4" s="54" t="s">
        <v>5</v>
      </c>
      <c r="F4" s="54" t="s">
        <v>6</v>
      </c>
      <c r="G4" s="54" t="s">
        <v>7</v>
      </c>
      <c r="H4" s="54" t="s">
        <v>8</v>
      </c>
      <c r="I4" s="54" t="s">
        <v>9</v>
      </c>
      <c r="J4" s="79" t="s">
        <v>10</v>
      </c>
    </row>
    <row r="5" spans="2:10" ht="111" customHeight="1">
      <c r="B5" s="53">
        <v>1</v>
      </c>
      <c r="C5" s="113" t="s">
        <v>11</v>
      </c>
      <c r="D5" s="114"/>
      <c r="E5" s="55" t="s">
        <v>12</v>
      </c>
      <c r="F5" s="56" t="s">
        <v>13</v>
      </c>
      <c r="G5" s="57"/>
      <c r="H5" s="58">
        <v>7</v>
      </c>
      <c r="I5" s="80">
        <v>0.1</v>
      </c>
      <c r="J5" s="81">
        <f t="shared" ref="J5:J7" si="0">H5*I5</f>
        <v>0.7</v>
      </c>
    </row>
    <row r="6" spans="2:10" ht="128.25">
      <c r="B6" s="53">
        <v>2</v>
      </c>
      <c r="C6" s="113" t="s">
        <v>14</v>
      </c>
      <c r="D6" s="114"/>
      <c r="E6" s="55" t="s">
        <v>15</v>
      </c>
      <c r="F6" s="56" t="s">
        <v>16</v>
      </c>
      <c r="G6" s="57"/>
      <c r="H6" s="58">
        <v>7</v>
      </c>
      <c r="I6" s="80">
        <v>0.6</v>
      </c>
      <c r="J6" s="81">
        <f t="shared" si="0"/>
        <v>4.2</v>
      </c>
    </row>
    <row r="7" spans="2:10" ht="42.75">
      <c r="B7" s="53">
        <v>3</v>
      </c>
      <c r="C7" s="113" t="s">
        <v>17</v>
      </c>
      <c r="D7" s="114"/>
      <c r="E7" s="55" t="s">
        <v>18</v>
      </c>
      <c r="F7" s="56" t="s">
        <v>19</v>
      </c>
      <c r="G7" s="57"/>
      <c r="H7" s="58">
        <v>7</v>
      </c>
      <c r="I7" s="80">
        <v>0.3</v>
      </c>
      <c r="J7" s="81">
        <f t="shared" si="0"/>
        <v>2.1</v>
      </c>
    </row>
    <row r="8" spans="2:10">
      <c r="B8" s="115" t="s">
        <v>20</v>
      </c>
      <c r="C8" s="116"/>
      <c r="D8" s="116"/>
      <c r="E8" s="116"/>
      <c r="F8" s="116"/>
      <c r="G8" s="116"/>
      <c r="H8" s="116"/>
      <c r="I8" s="116"/>
      <c r="J8" s="82">
        <f>SUM(J5:J7)</f>
        <v>7</v>
      </c>
    </row>
    <row r="9" spans="2:10">
      <c r="B9" s="117" t="s">
        <v>21</v>
      </c>
      <c r="C9" s="117"/>
      <c r="D9" s="117"/>
      <c r="E9" s="117"/>
      <c r="F9" s="117"/>
      <c r="G9" s="117"/>
      <c r="H9" s="117"/>
      <c r="I9" s="117"/>
      <c r="J9" s="83">
        <v>7</v>
      </c>
    </row>
    <row r="10" spans="2:10">
      <c r="B10" s="118" t="s">
        <v>22</v>
      </c>
      <c r="C10" s="119"/>
      <c r="D10" s="119"/>
      <c r="E10" s="119"/>
      <c r="F10" s="119"/>
      <c r="G10" s="119"/>
      <c r="H10" s="119"/>
      <c r="I10" s="119"/>
      <c r="J10" s="120"/>
    </row>
    <row r="11" spans="2:10">
      <c r="B11" s="105" t="s">
        <v>23</v>
      </c>
      <c r="C11" s="106"/>
      <c r="D11" s="106"/>
      <c r="E11" s="106"/>
      <c r="F11" s="106"/>
      <c r="G11" s="106"/>
      <c r="H11" s="106"/>
      <c r="I11" s="106"/>
      <c r="J11" s="107"/>
    </row>
    <row r="12" spans="2:10">
      <c r="B12" s="59" t="s">
        <v>24</v>
      </c>
      <c r="C12" s="60"/>
      <c r="D12" s="60"/>
      <c r="E12" s="60"/>
      <c r="F12" s="60"/>
      <c r="G12" s="60"/>
      <c r="H12" s="61"/>
      <c r="I12" s="61"/>
      <c r="J12" s="84"/>
    </row>
    <row r="13" spans="2:10">
      <c r="B13" s="62" t="s">
        <v>25</v>
      </c>
      <c r="C13" s="63"/>
      <c r="D13" s="63"/>
      <c r="E13" s="63"/>
      <c r="F13" s="63"/>
      <c r="G13" s="63"/>
      <c r="H13" s="64"/>
      <c r="I13" s="64"/>
      <c r="J13" s="85"/>
    </row>
    <row r="14" spans="2:10">
      <c r="B14" s="62" t="s">
        <v>26</v>
      </c>
      <c r="C14" s="63"/>
      <c r="D14" s="63"/>
      <c r="E14" s="63"/>
      <c r="F14" s="63"/>
      <c r="G14" s="63"/>
      <c r="H14" s="64"/>
      <c r="I14" s="64"/>
      <c r="J14" s="85"/>
    </row>
    <row r="15" spans="2:10">
      <c r="B15" s="65" t="s">
        <v>27</v>
      </c>
      <c r="C15" s="63"/>
      <c r="D15" s="63"/>
      <c r="E15" s="63"/>
      <c r="F15" s="63"/>
      <c r="G15" s="63"/>
      <c r="H15" s="64"/>
      <c r="I15" s="64"/>
      <c r="J15" s="85"/>
    </row>
    <row r="16" spans="2:10">
      <c r="B16" s="66" t="s">
        <v>28</v>
      </c>
      <c r="C16" s="67"/>
      <c r="D16" s="67"/>
      <c r="E16" s="67"/>
      <c r="F16" s="67"/>
      <c r="G16" s="67"/>
      <c r="H16" s="68"/>
      <c r="I16" s="68"/>
      <c r="J16" s="86"/>
    </row>
    <row r="17" spans="2:10">
      <c r="B17" s="69" t="s">
        <v>29</v>
      </c>
      <c r="C17" s="70"/>
      <c r="D17" s="70"/>
      <c r="E17" s="71"/>
      <c r="F17" s="71"/>
      <c r="G17" s="71"/>
      <c r="H17" s="69"/>
      <c r="I17" s="69"/>
      <c r="J17" s="69"/>
    </row>
    <row r="18" spans="2:10">
      <c r="B18" s="108" t="s">
        <v>30</v>
      </c>
      <c r="C18" s="109"/>
      <c r="D18" s="72"/>
      <c r="E18" s="73"/>
      <c r="F18" s="73"/>
      <c r="G18" s="73"/>
      <c r="H18" s="74"/>
      <c r="I18" s="74"/>
      <c r="J18" s="74"/>
    </row>
    <row r="19" spans="2:10">
      <c r="B19" s="110"/>
      <c r="C19" s="111"/>
      <c r="D19" s="75"/>
      <c r="E19" s="111" t="s">
        <v>31</v>
      </c>
      <c r="F19" s="111"/>
      <c r="G19" s="111" t="s">
        <v>32</v>
      </c>
      <c r="H19" s="111"/>
      <c r="I19" s="111"/>
      <c r="J19" s="112"/>
    </row>
    <row r="20" spans="2:10">
      <c r="B20" s="104" t="s">
        <v>33</v>
      </c>
      <c r="C20" s="98"/>
      <c r="D20" s="76"/>
      <c r="E20" s="97"/>
      <c r="F20" s="97"/>
      <c r="G20" s="98"/>
      <c r="H20" s="98"/>
      <c r="I20" s="98"/>
      <c r="J20" s="99"/>
    </row>
    <row r="21" spans="2:10">
      <c r="B21" s="95" t="s">
        <v>34</v>
      </c>
      <c r="C21" s="98"/>
      <c r="D21" s="76"/>
      <c r="E21" s="97"/>
      <c r="F21" s="97"/>
      <c r="G21" s="98"/>
      <c r="H21" s="98"/>
      <c r="I21" s="98"/>
      <c r="J21" s="99"/>
    </row>
    <row r="22" spans="2:10">
      <c r="B22" s="95" t="s">
        <v>35</v>
      </c>
      <c r="C22" s="96"/>
      <c r="D22" s="77"/>
      <c r="E22" s="97"/>
      <c r="F22" s="97"/>
      <c r="G22" s="98"/>
      <c r="H22" s="98"/>
      <c r="I22" s="98"/>
      <c r="J22" s="99"/>
    </row>
    <row r="23" spans="2:10">
      <c r="B23" s="100" t="s">
        <v>36</v>
      </c>
      <c r="C23" s="101"/>
      <c r="D23" s="78"/>
      <c r="E23" s="102"/>
      <c r="F23" s="102"/>
      <c r="G23" s="101"/>
      <c r="H23" s="101"/>
      <c r="I23" s="101"/>
      <c r="J23" s="103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42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7" xr:uid="{00000000-0002-0000-0000-000002000000}">
      <formula1>"A,B,C,D,/"</formula1>
    </dataValidation>
    <dataValidation type="list" allowBlank="1" showInputMessage="1" showErrorMessage="1" sqref="J18" xr:uid="{00000000-0002-0000-0000-000003000000}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opLeftCell="A4" workbookViewId="0">
      <selection activeCell="A4" sqref="A1:XFD1048576"/>
    </sheetView>
  </sheetViews>
  <sheetFormatPr defaultColWidth="9" defaultRowHeight="13.5"/>
  <cols>
    <col min="1" max="1" width="13.125" customWidth="1"/>
    <col min="3" max="3" width="18.75" customWidth="1"/>
    <col min="4" max="4" width="32.375" customWidth="1"/>
    <col min="5" max="5" width="63.625" customWidth="1"/>
    <col min="6" max="6" width="18.875" customWidth="1"/>
    <col min="7" max="7" width="17.25" customWidth="1"/>
    <col min="8" max="8" width="13.5" customWidth="1"/>
    <col min="9" max="9" width="16.375" customWidth="1"/>
  </cols>
  <sheetData>
    <row r="1" spans="1:9" ht="18">
      <c r="A1" s="152" t="s">
        <v>37</v>
      </c>
      <c r="B1" s="153"/>
      <c r="C1" s="153"/>
      <c r="D1" s="153"/>
      <c r="E1" s="153"/>
      <c r="F1" s="153"/>
      <c r="G1" s="153"/>
      <c r="H1" s="153"/>
      <c r="I1" s="153"/>
    </row>
    <row r="2" spans="1:9" ht="16.5">
      <c r="A2" s="154" t="s">
        <v>38</v>
      </c>
      <c r="B2" s="155"/>
      <c r="C2" s="155"/>
      <c r="D2" s="155"/>
      <c r="E2" s="155"/>
      <c r="F2" s="155"/>
      <c r="G2" s="155"/>
      <c r="H2" s="155"/>
      <c r="I2" s="155"/>
    </row>
    <row r="3" spans="1:9" ht="16.5">
      <c r="A3" s="154" t="s">
        <v>2</v>
      </c>
      <c r="B3" s="155"/>
      <c r="C3" s="155"/>
      <c r="D3" s="155"/>
      <c r="E3" s="155"/>
      <c r="F3" s="155"/>
      <c r="G3" s="12"/>
      <c r="H3" s="12"/>
      <c r="I3" s="40"/>
    </row>
    <row r="4" spans="1:9" ht="49.5">
      <c r="A4" s="3" t="s">
        <v>3</v>
      </c>
      <c r="B4" s="156" t="s">
        <v>39</v>
      </c>
      <c r="C4" s="156"/>
      <c r="D4" s="3" t="s">
        <v>40</v>
      </c>
      <c r="E4" s="3" t="s">
        <v>41</v>
      </c>
      <c r="F4" s="3" t="s">
        <v>42</v>
      </c>
      <c r="G4" s="3" t="s">
        <v>43</v>
      </c>
      <c r="H4" s="3" t="s">
        <v>9</v>
      </c>
      <c r="I4" s="46" t="s">
        <v>10</v>
      </c>
    </row>
    <row r="5" spans="1:9" ht="135.6" customHeight="1">
      <c r="A5" s="12">
        <v>1</v>
      </c>
      <c r="B5" s="144" t="s">
        <v>44</v>
      </c>
      <c r="C5" s="145"/>
      <c r="D5" s="5" t="s">
        <v>45</v>
      </c>
      <c r="E5" s="41" t="s">
        <v>46</v>
      </c>
      <c r="F5" s="6" t="s">
        <v>47</v>
      </c>
      <c r="G5" s="7">
        <v>7.3</v>
      </c>
      <c r="H5" s="8">
        <v>0.6</v>
      </c>
      <c r="I5" s="47">
        <f t="shared" ref="I5:I7" si="0">G5*H5</f>
        <v>4.38</v>
      </c>
    </row>
    <row r="6" spans="1:9" ht="80.099999999999994" customHeight="1">
      <c r="A6" s="12">
        <v>2</v>
      </c>
      <c r="B6" s="144" t="s">
        <v>48</v>
      </c>
      <c r="C6" s="145"/>
      <c r="D6" s="5" t="s">
        <v>49</v>
      </c>
      <c r="E6" s="41" t="s">
        <v>50</v>
      </c>
      <c r="F6" s="6" t="s">
        <v>51</v>
      </c>
      <c r="G6" s="7">
        <v>7</v>
      </c>
      <c r="H6" s="8">
        <v>0.2</v>
      </c>
      <c r="I6" s="47">
        <f t="shared" si="0"/>
        <v>1.4</v>
      </c>
    </row>
    <row r="7" spans="1:9" ht="93" customHeight="1">
      <c r="A7" s="12">
        <v>3</v>
      </c>
      <c r="B7" s="144" t="s">
        <v>52</v>
      </c>
      <c r="C7" s="145"/>
      <c r="D7" s="5" t="s">
        <v>53</v>
      </c>
      <c r="E7" s="41" t="s">
        <v>54</v>
      </c>
      <c r="F7" s="6" t="s">
        <v>55</v>
      </c>
      <c r="G7" s="7">
        <v>7</v>
      </c>
      <c r="H7" s="8">
        <v>0.2</v>
      </c>
      <c r="I7" s="47">
        <f t="shared" si="0"/>
        <v>1.4</v>
      </c>
    </row>
    <row r="8" spans="1:9" ht="16.5">
      <c r="A8" s="146" t="s">
        <v>20</v>
      </c>
      <c r="B8" s="147"/>
      <c r="C8" s="147"/>
      <c r="D8" s="147"/>
      <c r="E8" s="147"/>
      <c r="F8" s="147"/>
      <c r="G8" s="147"/>
      <c r="H8" s="147"/>
      <c r="I8" s="48">
        <f>SUM(I5:I7)</f>
        <v>7.18</v>
      </c>
    </row>
    <row r="9" spans="1:9" ht="16.5">
      <c r="A9" s="148" t="s">
        <v>21</v>
      </c>
      <c r="B9" s="148"/>
      <c r="C9" s="148"/>
      <c r="D9" s="148"/>
      <c r="E9" s="148"/>
      <c r="F9" s="148"/>
      <c r="G9" s="148"/>
      <c r="H9" s="148"/>
      <c r="I9" s="49" t="s">
        <v>56</v>
      </c>
    </row>
    <row r="10" spans="1:9" ht="16.5">
      <c r="A10" s="149" t="s">
        <v>22</v>
      </c>
      <c r="B10" s="150"/>
      <c r="C10" s="150"/>
      <c r="D10" s="150"/>
      <c r="E10" s="150"/>
      <c r="F10" s="150"/>
      <c r="G10" s="150"/>
      <c r="H10" s="150"/>
      <c r="I10" s="151"/>
    </row>
    <row r="11" spans="1:9" ht="16.5">
      <c r="A11" s="136" t="s">
        <v>23</v>
      </c>
      <c r="B11" s="137"/>
      <c r="C11" s="137"/>
      <c r="D11" s="137"/>
      <c r="E11" s="137"/>
      <c r="F11" s="137"/>
      <c r="G11" s="137"/>
      <c r="H11" s="137"/>
      <c r="I11" s="138"/>
    </row>
    <row r="12" spans="1:9" ht="14.25">
      <c r="A12" s="14" t="s">
        <v>24</v>
      </c>
      <c r="B12" s="15"/>
      <c r="C12" s="15"/>
      <c r="D12" s="15"/>
      <c r="E12" s="15"/>
      <c r="F12" s="15"/>
      <c r="G12" s="16"/>
      <c r="H12" s="16"/>
      <c r="I12" s="35"/>
    </row>
    <row r="13" spans="1:9" ht="14.25">
      <c r="A13" s="17" t="s">
        <v>25</v>
      </c>
      <c r="B13" s="18"/>
      <c r="C13" s="18"/>
      <c r="D13" s="18"/>
      <c r="E13" s="18"/>
      <c r="F13" s="18"/>
      <c r="G13" s="19"/>
      <c r="H13" s="19"/>
      <c r="I13" s="36"/>
    </row>
    <row r="14" spans="1:9" ht="14.25">
      <c r="A14" s="17" t="s">
        <v>26</v>
      </c>
      <c r="B14" s="18"/>
      <c r="C14" s="18"/>
      <c r="D14" s="18"/>
      <c r="E14" s="18"/>
      <c r="F14" s="18"/>
      <c r="G14" s="19"/>
      <c r="H14" s="19"/>
      <c r="I14" s="36"/>
    </row>
    <row r="15" spans="1:9" ht="14.25">
      <c r="A15" s="20" t="s">
        <v>57</v>
      </c>
      <c r="B15" s="18"/>
      <c r="C15" s="18"/>
      <c r="D15" s="18"/>
      <c r="E15" s="18"/>
      <c r="F15" s="18"/>
      <c r="G15" s="19"/>
      <c r="H15" s="19"/>
      <c r="I15" s="36"/>
    </row>
    <row r="16" spans="1:9" ht="14.25">
      <c r="A16" s="21" t="s">
        <v>28</v>
      </c>
      <c r="B16" s="22"/>
      <c r="C16" s="22"/>
      <c r="D16" s="22"/>
      <c r="E16" s="22"/>
      <c r="F16" s="22"/>
      <c r="G16" s="23"/>
      <c r="H16" s="23"/>
      <c r="I16" s="37"/>
    </row>
    <row r="17" spans="1:9" ht="16.5">
      <c r="A17" s="24" t="s">
        <v>29</v>
      </c>
      <c r="B17" s="25"/>
      <c r="C17" s="25"/>
      <c r="D17" s="26"/>
      <c r="E17" s="26"/>
      <c r="F17" s="26"/>
      <c r="G17" s="24"/>
      <c r="H17" s="24"/>
      <c r="I17" s="24"/>
    </row>
    <row r="18" spans="1:9" ht="16.5">
      <c r="A18" s="139" t="s">
        <v>30</v>
      </c>
      <c r="B18" s="140"/>
      <c r="C18" s="27"/>
      <c r="D18" s="28"/>
      <c r="E18" s="28"/>
      <c r="F18" s="28"/>
      <c r="G18" s="29"/>
      <c r="H18" s="29"/>
      <c r="I18" s="29"/>
    </row>
    <row r="19" spans="1:9" ht="16.5">
      <c r="A19" s="141"/>
      <c r="B19" s="142"/>
      <c r="C19" s="42"/>
      <c r="D19" s="142" t="s">
        <v>31</v>
      </c>
      <c r="E19" s="142"/>
      <c r="F19" s="142" t="s">
        <v>32</v>
      </c>
      <c r="G19" s="142"/>
      <c r="H19" s="142"/>
      <c r="I19" s="143"/>
    </row>
    <row r="20" spans="1:9" ht="16.5">
      <c r="A20" s="135" t="s">
        <v>33</v>
      </c>
      <c r="B20" s="129"/>
      <c r="C20" s="43"/>
      <c r="D20" s="128"/>
      <c r="E20" s="128"/>
      <c r="F20" s="129"/>
      <c r="G20" s="129"/>
      <c r="H20" s="129"/>
      <c r="I20" s="130"/>
    </row>
    <row r="21" spans="1:9" ht="16.5">
      <c r="A21" s="126" t="s">
        <v>34</v>
      </c>
      <c r="B21" s="129"/>
      <c r="C21" s="43"/>
      <c r="D21" s="128"/>
      <c r="E21" s="128"/>
      <c r="F21" s="129"/>
      <c r="G21" s="129"/>
      <c r="H21" s="129"/>
      <c r="I21" s="130"/>
    </row>
    <row r="22" spans="1:9" ht="16.5">
      <c r="A22" s="126" t="s">
        <v>35</v>
      </c>
      <c r="B22" s="127"/>
      <c r="C22" s="44"/>
      <c r="D22" s="128"/>
      <c r="E22" s="128"/>
      <c r="F22" s="129"/>
      <c r="G22" s="129"/>
      <c r="H22" s="129"/>
      <c r="I22" s="130"/>
    </row>
    <row r="23" spans="1:9" ht="16.5">
      <c r="A23" s="131" t="s">
        <v>36</v>
      </c>
      <c r="B23" s="132"/>
      <c r="C23" s="45"/>
      <c r="D23" s="133"/>
      <c r="E23" s="133"/>
      <c r="F23" s="132"/>
      <c r="G23" s="132"/>
      <c r="H23" s="132"/>
      <c r="I23" s="134"/>
    </row>
  </sheetData>
  <mergeCells count="27">
    <mergeCell ref="A1:I1"/>
    <mergeCell ref="A2:I2"/>
    <mergeCell ref="A3:F3"/>
    <mergeCell ref="B4:C4"/>
    <mergeCell ref="B5:C5"/>
    <mergeCell ref="B6:C6"/>
    <mergeCell ref="B7:C7"/>
    <mergeCell ref="A8:H8"/>
    <mergeCell ref="A9:H9"/>
    <mergeCell ref="A10:I10"/>
    <mergeCell ref="A11:I11"/>
    <mergeCell ref="A18:B18"/>
    <mergeCell ref="A19:B19"/>
    <mergeCell ref="D19:E19"/>
    <mergeCell ref="F19:I19"/>
    <mergeCell ref="A20:B20"/>
    <mergeCell ref="D20:E20"/>
    <mergeCell ref="F20:I20"/>
    <mergeCell ref="A21:B21"/>
    <mergeCell ref="D21:E21"/>
    <mergeCell ref="F21:I21"/>
    <mergeCell ref="A22:B22"/>
    <mergeCell ref="D22:E22"/>
    <mergeCell ref="F22:I22"/>
    <mergeCell ref="A23:B23"/>
    <mergeCell ref="D23:E23"/>
    <mergeCell ref="F23:I23"/>
  </mergeCells>
  <phoneticPr fontId="42" type="noConversion"/>
  <dataValidations count="4">
    <dataValidation type="list" allowBlank="1" showInputMessage="1" showErrorMessage="1" sqref="I9" xr:uid="{00000000-0002-0000-0100-000000000000}">
      <formula1>"6,6.5,7-,7,7+,7.5,8"</formula1>
    </dataValidation>
    <dataValidation type="list" allowBlank="1" showInputMessage="1" showErrorMessage="1" sqref="H17" xr:uid="{00000000-0002-0000-0100-000001000000}">
      <formula1>"6,6.5,7,7.5,8"</formula1>
    </dataValidation>
    <dataValidation type="list" allowBlank="1" showInputMessage="1" showErrorMessage="1" sqref="I17" xr:uid="{00000000-0002-0000-0100-000002000000}">
      <formula1>"A,B,C,D,/"</formula1>
    </dataValidation>
    <dataValidation type="list" allowBlank="1" showInputMessage="1" showErrorMessage="1" sqref="I18" xr:uid="{00000000-0002-0000-0100-000003000000}">
      <formula1>"1,2,3,4,5"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E6" sqref="E6"/>
    </sheetView>
  </sheetViews>
  <sheetFormatPr defaultColWidth="9" defaultRowHeight="13.5"/>
  <cols>
    <col min="1" max="1" width="13.125" customWidth="1"/>
    <col min="3" max="3" width="18.75" customWidth="1"/>
    <col min="4" max="4" width="32.375" customWidth="1"/>
    <col min="5" max="5" width="68.75" customWidth="1"/>
    <col min="6" max="6" width="18.875" customWidth="1"/>
    <col min="7" max="7" width="17.25" customWidth="1"/>
    <col min="8" max="8" width="13.5" customWidth="1"/>
    <col min="9" max="9" width="16.375" customWidth="1"/>
  </cols>
  <sheetData>
    <row r="1" spans="1:9" ht="18">
      <c r="A1" s="152" t="s">
        <v>37</v>
      </c>
      <c r="B1" s="153"/>
      <c r="C1" s="153"/>
      <c r="D1" s="153"/>
      <c r="E1" s="153"/>
      <c r="F1" s="153"/>
      <c r="G1" s="153"/>
      <c r="H1" s="153"/>
      <c r="I1" s="153"/>
    </row>
    <row r="2" spans="1:9" ht="16.5">
      <c r="A2" s="154" t="s">
        <v>58</v>
      </c>
      <c r="B2" s="155"/>
      <c r="C2" s="155"/>
      <c r="D2" s="155"/>
      <c r="E2" s="155"/>
      <c r="F2" s="155"/>
      <c r="G2" s="155"/>
      <c r="H2" s="155"/>
      <c r="I2" s="155"/>
    </row>
    <row r="3" spans="1:9" ht="16.5">
      <c r="A3" s="154" t="s">
        <v>2</v>
      </c>
      <c r="B3" s="155"/>
      <c r="C3" s="155"/>
      <c r="D3" s="155"/>
      <c r="E3" s="155"/>
      <c r="F3" s="155"/>
      <c r="G3" s="12"/>
      <c r="H3" s="12"/>
      <c r="I3" s="40"/>
    </row>
    <row r="4" spans="1:9" ht="49.5">
      <c r="A4" s="3" t="s">
        <v>3</v>
      </c>
      <c r="B4" s="156" t="s">
        <v>39</v>
      </c>
      <c r="C4" s="156"/>
      <c r="D4" s="3" t="s">
        <v>40</v>
      </c>
      <c r="E4" s="3" t="s">
        <v>41</v>
      </c>
      <c r="F4" s="3" t="s">
        <v>42</v>
      </c>
      <c r="G4" s="3" t="s">
        <v>43</v>
      </c>
      <c r="H4" s="3" t="s">
        <v>9</v>
      </c>
      <c r="I4" s="46" t="s">
        <v>10</v>
      </c>
    </row>
    <row r="5" spans="1:9" ht="141" customHeight="1">
      <c r="A5" s="12">
        <v>1</v>
      </c>
      <c r="B5" s="144" t="s">
        <v>59</v>
      </c>
      <c r="C5" s="145"/>
      <c r="D5" s="5" t="s">
        <v>60</v>
      </c>
      <c r="E5" s="41" t="s">
        <v>61</v>
      </c>
      <c r="F5" s="38" t="s">
        <v>62</v>
      </c>
      <c r="G5" s="7">
        <v>7.2</v>
      </c>
      <c r="H5" s="8">
        <v>0.6</v>
      </c>
      <c r="I5" s="47">
        <f t="shared" ref="I5:I7" si="0">G5*H5</f>
        <v>4.32</v>
      </c>
    </row>
    <row r="6" spans="1:9" ht="159.75" customHeight="1">
      <c r="A6" s="12">
        <v>2</v>
      </c>
      <c r="B6" s="144" t="s">
        <v>63</v>
      </c>
      <c r="C6" s="145"/>
      <c r="D6" s="5" t="s">
        <v>64</v>
      </c>
      <c r="E6" s="41" t="s">
        <v>65</v>
      </c>
      <c r="F6" s="38" t="s">
        <v>66</v>
      </c>
      <c r="G6" s="7">
        <v>6.8</v>
      </c>
      <c r="H6" s="8">
        <v>0.2</v>
      </c>
      <c r="I6" s="47">
        <f t="shared" si="0"/>
        <v>1.36</v>
      </c>
    </row>
    <row r="7" spans="1:9" ht="56.25" customHeight="1">
      <c r="A7" s="12">
        <v>3</v>
      </c>
      <c r="B7" s="144" t="s">
        <v>52</v>
      </c>
      <c r="C7" s="145"/>
      <c r="D7" s="5" t="s">
        <v>53</v>
      </c>
      <c r="E7" s="41" t="s">
        <v>54</v>
      </c>
      <c r="F7" s="38" t="s">
        <v>67</v>
      </c>
      <c r="G7" s="7">
        <v>7</v>
      </c>
      <c r="H7" s="8">
        <v>0.2</v>
      </c>
      <c r="I7" s="47">
        <f t="shared" si="0"/>
        <v>1.4</v>
      </c>
    </row>
    <row r="8" spans="1:9" ht="16.5">
      <c r="A8" s="146" t="s">
        <v>20</v>
      </c>
      <c r="B8" s="147"/>
      <c r="C8" s="147"/>
      <c r="D8" s="147"/>
      <c r="E8" s="147"/>
      <c r="F8" s="147"/>
      <c r="G8" s="147"/>
      <c r="H8" s="147"/>
      <c r="I8" s="48">
        <f>SUM(I5:I7)</f>
        <v>7.08</v>
      </c>
    </row>
    <row r="9" spans="1:9" ht="16.5">
      <c r="A9" s="148" t="s">
        <v>21</v>
      </c>
      <c r="B9" s="148"/>
      <c r="C9" s="148"/>
      <c r="D9" s="148"/>
      <c r="E9" s="148"/>
      <c r="F9" s="148"/>
      <c r="G9" s="148"/>
      <c r="H9" s="148"/>
      <c r="I9" s="49">
        <v>7</v>
      </c>
    </row>
    <row r="10" spans="1:9" ht="16.5">
      <c r="A10" s="149" t="s">
        <v>22</v>
      </c>
      <c r="B10" s="150"/>
      <c r="C10" s="150"/>
      <c r="D10" s="150"/>
      <c r="E10" s="150"/>
      <c r="F10" s="150"/>
      <c r="G10" s="150"/>
      <c r="H10" s="150"/>
      <c r="I10" s="151"/>
    </row>
    <row r="11" spans="1:9" ht="16.5">
      <c r="A11" s="136" t="s">
        <v>23</v>
      </c>
      <c r="B11" s="137"/>
      <c r="C11" s="137"/>
      <c r="D11" s="137"/>
      <c r="E11" s="137"/>
      <c r="F11" s="137"/>
      <c r="G11" s="137"/>
      <c r="H11" s="137"/>
      <c r="I11" s="138"/>
    </row>
    <row r="12" spans="1:9" ht="14.25">
      <c r="A12" s="14" t="s">
        <v>24</v>
      </c>
      <c r="B12" s="15"/>
      <c r="C12" s="15"/>
      <c r="D12" s="15"/>
      <c r="E12" s="15"/>
      <c r="F12" s="15"/>
      <c r="G12" s="16"/>
      <c r="H12" s="16"/>
      <c r="I12" s="35"/>
    </row>
    <row r="13" spans="1:9" ht="14.25">
      <c r="A13" s="17" t="s">
        <v>25</v>
      </c>
      <c r="B13" s="18"/>
      <c r="C13" s="18"/>
      <c r="D13" s="18"/>
      <c r="E13" s="18"/>
      <c r="F13" s="18"/>
      <c r="G13" s="19"/>
      <c r="H13" s="19"/>
      <c r="I13" s="36"/>
    </row>
    <row r="14" spans="1:9" ht="14.25">
      <c r="A14" s="17" t="s">
        <v>26</v>
      </c>
      <c r="B14" s="18"/>
      <c r="C14" s="18"/>
      <c r="D14" s="18"/>
      <c r="E14" s="18"/>
      <c r="F14" s="18"/>
      <c r="G14" s="19"/>
      <c r="H14" s="19"/>
      <c r="I14" s="36"/>
    </row>
    <row r="15" spans="1:9" ht="14.25">
      <c r="A15" s="20" t="s">
        <v>57</v>
      </c>
      <c r="B15" s="18"/>
      <c r="C15" s="18"/>
      <c r="D15" s="18"/>
      <c r="E15" s="18"/>
      <c r="F15" s="18"/>
      <c r="G15" s="19"/>
      <c r="H15" s="19"/>
      <c r="I15" s="36"/>
    </row>
    <row r="16" spans="1:9" ht="14.25">
      <c r="A16" s="21" t="s">
        <v>28</v>
      </c>
      <c r="B16" s="22"/>
      <c r="C16" s="22"/>
      <c r="D16" s="22"/>
      <c r="E16" s="22"/>
      <c r="F16" s="22"/>
      <c r="G16" s="23"/>
      <c r="H16" s="23"/>
      <c r="I16" s="37"/>
    </row>
    <row r="17" spans="1:9" ht="16.5">
      <c r="A17" s="24" t="s">
        <v>29</v>
      </c>
      <c r="B17" s="25"/>
      <c r="C17" s="25"/>
      <c r="D17" s="26"/>
      <c r="E17" s="26"/>
      <c r="F17" s="26"/>
      <c r="G17" s="24"/>
      <c r="H17" s="24"/>
      <c r="I17" s="24"/>
    </row>
    <row r="18" spans="1:9" ht="16.5">
      <c r="A18" s="139" t="s">
        <v>30</v>
      </c>
      <c r="B18" s="140"/>
      <c r="C18" s="27"/>
      <c r="D18" s="28"/>
      <c r="E18" s="28"/>
      <c r="F18" s="28"/>
      <c r="G18" s="29"/>
      <c r="H18" s="29"/>
      <c r="I18" s="29"/>
    </row>
    <row r="19" spans="1:9" ht="16.5">
      <c r="A19" s="141"/>
      <c r="B19" s="142"/>
      <c r="C19" s="42"/>
      <c r="D19" s="142" t="s">
        <v>31</v>
      </c>
      <c r="E19" s="142"/>
      <c r="F19" s="142" t="s">
        <v>32</v>
      </c>
      <c r="G19" s="142"/>
      <c r="H19" s="142"/>
      <c r="I19" s="143"/>
    </row>
    <row r="20" spans="1:9" ht="16.5">
      <c r="A20" s="135" t="s">
        <v>33</v>
      </c>
      <c r="B20" s="129"/>
      <c r="C20" s="43"/>
      <c r="D20" s="128"/>
      <c r="E20" s="128"/>
      <c r="F20" s="129"/>
      <c r="G20" s="129"/>
      <c r="H20" s="129"/>
      <c r="I20" s="130"/>
    </row>
    <row r="21" spans="1:9" ht="16.5">
      <c r="A21" s="126" t="s">
        <v>34</v>
      </c>
      <c r="B21" s="129"/>
      <c r="C21" s="43"/>
      <c r="D21" s="128"/>
      <c r="E21" s="128"/>
      <c r="F21" s="129"/>
      <c r="G21" s="129"/>
      <c r="H21" s="129"/>
      <c r="I21" s="130"/>
    </row>
    <row r="22" spans="1:9" ht="16.5">
      <c r="A22" s="126" t="s">
        <v>35</v>
      </c>
      <c r="B22" s="127"/>
      <c r="C22" s="44"/>
      <c r="D22" s="128"/>
      <c r="E22" s="128"/>
      <c r="F22" s="129"/>
      <c r="G22" s="129"/>
      <c r="H22" s="129"/>
      <c r="I22" s="130"/>
    </row>
    <row r="23" spans="1:9" ht="16.5">
      <c r="A23" s="131" t="s">
        <v>36</v>
      </c>
      <c r="B23" s="132"/>
      <c r="C23" s="45"/>
      <c r="D23" s="133"/>
      <c r="E23" s="133"/>
      <c r="F23" s="132"/>
      <c r="G23" s="132"/>
      <c r="H23" s="132"/>
      <c r="I23" s="134"/>
    </row>
  </sheetData>
  <mergeCells count="27">
    <mergeCell ref="A1:I1"/>
    <mergeCell ref="A2:I2"/>
    <mergeCell ref="A3:F3"/>
    <mergeCell ref="B4:C4"/>
    <mergeCell ref="B5:C5"/>
    <mergeCell ref="B6:C6"/>
    <mergeCell ref="B7:C7"/>
    <mergeCell ref="A8:H8"/>
    <mergeCell ref="A9:H9"/>
    <mergeCell ref="A10:I10"/>
    <mergeCell ref="A11:I11"/>
    <mergeCell ref="A18:B18"/>
    <mergeCell ref="A19:B19"/>
    <mergeCell ref="D19:E19"/>
    <mergeCell ref="F19:I19"/>
    <mergeCell ref="A20:B20"/>
    <mergeCell ref="D20:E20"/>
    <mergeCell ref="F20:I20"/>
    <mergeCell ref="A21:B21"/>
    <mergeCell ref="D21:E21"/>
    <mergeCell ref="F21:I21"/>
    <mergeCell ref="A22:B22"/>
    <mergeCell ref="D22:E22"/>
    <mergeCell ref="F22:I22"/>
    <mergeCell ref="A23:B23"/>
    <mergeCell ref="D23:E23"/>
    <mergeCell ref="F23:I23"/>
  </mergeCells>
  <phoneticPr fontId="42" type="noConversion"/>
  <dataValidations count="4">
    <dataValidation type="list" allowBlank="1" showInputMessage="1" showErrorMessage="1" sqref="I9" xr:uid="{00000000-0002-0000-0200-000000000000}">
      <formula1>"6,6.5,7-,7,7+,7.5,8"</formula1>
    </dataValidation>
    <dataValidation type="list" allowBlank="1" showInputMessage="1" showErrorMessage="1" sqref="H17" xr:uid="{00000000-0002-0000-0200-000001000000}">
      <formula1>"6,6.5,7,7.5,8"</formula1>
    </dataValidation>
    <dataValidation type="list" allowBlank="1" showInputMessage="1" showErrorMessage="1" sqref="I17" xr:uid="{00000000-0002-0000-0200-000002000000}">
      <formula1>"A,B,C,D,/"</formula1>
    </dataValidation>
    <dataValidation type="list" allowBlank="1" showInputMessage="1" showErrorMessage="1" sqref="I18" xr:uid="{00000000-0002-0000-0200-000003000000}">
      <formula1>"1,2,3,4,5"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7" workbookViewId="0">
      <selection activeCell="E7" sqref="E7"/>
    </sheetView>
  </sheetViews>
  <sheetFormatPr defaultColWidth="9" defaultRowHeight="13.5"/>
  <cols>
    <col min="1" max="1" width="12.375" customWidth="1"/>
    <col min="3" max="3" width="15.625" customWidth="1"/>
    <col min="4" max="4" width="34.75" customWidth="1"/>
    <col min="5" max="5" width="45.375" customWidth="1"/>
    <col min="6" max="6" width="28.25" customWidth="1"/>
    <col min="7" max="7" width="13.75" customWidth="1"/>
    <col min="8" max="8" width="14.5" customWidth="1"/>
  </cols>
  <sheetData>
    <row r="1" spans="1:9" ht="18">
      <c r="A1" s="182" t="s">
        <v>68</v>
      </c>
      <c r="B1" s="183"/>
      <c r="C1" s="183"/>
      <c r="D1" s="183"/>
      <c r="E1" s="183"/>
      <c r="F1" s="183"/>
      <c r="G1" s="183"/>
      <c r="H1" s="183"/>
      <c r="I1" s="184"/>
    </row>
    <row r="2" spans="1:9" ht="16.5">
      <c r="A2" s="185" t="s">
        <v>69</v>
      </c>
      <c r="B2" s="186"/>
      <c r="C2" s="186"/>
      <c r="D2" s="186"/>
      <c r="E2" s="186"/>
      <c r="F2" s="186"/>
      <c r="G2" s="186"/>
      <c r="H2" s="186"/>
      <c r="I2" s="187"/>
    </row>
    <row r="3" spans="1:9" ht="16.5">
      <c r="A3" s="188" t="s">
        <v>2</v>
      </c>
      <c r="B3" s="189"/>
      <c r="C3" s="189"/>
      <c r="D3" s="189"/>
      <c r="E3" s="189"/>
      <c r="F3" s="190"/>
      <c r="G3" s="1"/>
      <c r="H3" s="1"/>
      <c r="I3" s="30"/>
    </row>
    <row r="4" spans="1:9" ht="49.5">
      <c r="A4" s="2" t="s">
        <v>3</v>
      </c>
      <c r="B4" s="191" t="s">
        <v>39</v>
      </c>
      <c r="C4" s="192"/>
      <c r="D4" s="3" t="s">
        <v>40</v>
      </c>
      <c r="E4" s="3" t="s">
        <v>41</v>
      </c>
      <c r="F4" s="3" t="s">
        <v>42</v>
      </c>
      <c r="G4" s="3" t="s">
        <v>43</v>
      </c>
      <c r="H4" s="3" t="s">
        <v>9</v>
      </c>
      <c r="I4" s="31" t="s">
        <v>10</v>
      </c>
    </row>
    <row r="5" spans="1:9" ht="185.25">
      <c r="A5" s="4">
        <v>1</v>
      </c>
      <c r="B5" s="144" t="s">
        <v>70</v>
      </c>
      <c r="C5" s="145"/>
      <c r="D5" s="5" t="s">
        <v>71</v>
      </c>
      <c r="E5" s="90" t="s">
        <v>93</v>
      </c>
      <c r="F5" s="38" t="s">
        <v>72</v>
      </c>
      <c r="G5" s="7">
        <v>7.5</v>
      </c>
      <c r="H5" s="8">
        <v>0.4</v>
      </c>
      <c r="I5" s="32">
        <f t="shared" ref="I5:I8" si="0">G5*H5</f>
        <v>3</v>
      </c>
    </row>
    <row r="6" spans="1:9" ht="85.5">
      <c r="A6" s="4">
        <v>2</v>
      </c>
      <c r="B6" s="144" t="s">
        <v>63</v>
      </c>
      <c r="C6" s="145"/>
      <c r="D6" s="5" t="s">
        <v>73</v>
      </c>
      <c r="E6" s="91" t="s">
        <v>95</v>
      </c>
      <c r="F6" s="38" t="s">
        <v>74</v>
      </c>
      <c r="G6" s="7">
        <v>6.5</v>
      </c>
      <c r="H6" s="8">
        <v>0.2</v>
      </c>
      <c r="I6" s="32">
        <f t="shared" si="0"/>
        <v>1.3</v>
      </c>
    </row>
    <row r="7" spans="1:9" ht="242.25">
      <c r="A7" s="4">
        <v>3</v>
      </c>
      <c r="B7" s="144" t="s">
        <v>75</v>
      </c>
      <c r="C7" s="145"/>
      <c r="D7" s="5" t="s">
        <v>76</v>
      </c>
      <c r="E7" s="9" t="s">
        <v>77</v>
      </c>
      <c r="F7" s="38" t="s">
        <v>78</v>
      </c>
      <c r="G7" s="7">
        <v>8</v>
      </c>
      <c r="H7" s="8">
        <v>0.1</v>
      </c>
      <c r="I7" s="32">
        <f t="shared" si="0"/>
        <v>0.8</v>
      </c>
    </row>
    <row r="8" spans="1:9" ht="66">
      <c r="A8" s="4">
        <v>5</v>
      </c>
      <c r="B8" s="144" t="s">
        <v>79</v>
      </c>
      <c r="C8" s="145"/>
      <c r="D8" s="10" t="s">
        <v>80</v>
      </c>
      <c r="E8" s="11"/>
      <c r="F8" s="39" t="s">
        <v>81</v>
      </c>
      <c r="G8" s="13">
        <v>7.5</v>
      </c>
      <c r="H8" s="8">
        <v>0.3</v>
      </c>
      <c r="I8" s="32">
        <f t="shared" si="0"/>
        <v>2.25</v>
      </c>
    </row>
    <row r="9" spans="1:9" ht="16.5">
      <c r="A9" s="176" t="s">
        <v>20</v>
      </c>
      <c r="B9" s="177"/>
      <c r="C9" s="177"/>
      <c r="D9" s="177"/>
      <c r="E9" s="177"/>
      <c r="F9" s="177"/>
      <c r="G9" s="178"/>
      <c r="H9" s="8">
        <f>SUM(H5:H8)</f>
        <v>1</v>
      </c>
      <c r="I9" s="33">
        <f>SUM(I5:I8)</f>
        <v>7.35</v>
      </c>
    </row>
    <row r="10" spans="1:9" ht="16.5">
      <c r="A10" s="179" t="s">
        <v>21</v>
      </c>
      <c r="B10" s="180"/>
      <c r="C10" s="180"/>
      <c r="D10" s="180"/>
      <c r="E10" s="180"/>
      <c r="F10" s="180"/>
      <c r="G10" s="180"/>
      <c r="H10" s="181"/>
      <c r="I10" s="34" t="s">
        <v>56</v>
      </c>
    </row>
    <row r="11" spans="1:9" ht="16.5">
      <c r="A11" s="164" t="s">
        <v>22</v>
      </c>
      <c r="B11" s="165"/>
      <c r="C11" s="165"/>
      <c r="D11" s="165"/>
      <c r="E11" s="165"/>
      <c r="F11" s="165"/>
      <c r="G11" s="165"/>
      <c r="H11" s="165"/>
      <c r="I11" s="166"/>
    </row>
    <row r="12" spans="1:9" ht="16.5">
      <c r="A12" s="167" t="s">
        <v>82</v>
      </c>
      <c r="B12" s="168"/>
      <c r="C12" s="168"/>
      <c r="D12" s="168"/>
      <c r="E12" s="168"/>
      <c r="F12" s="168"/>
      <c r="G12" s="168"/>
      <c r="H12" s="168"/>
      <c r="I12" s="169"/>
    </row>
    <row r="13" spans="1:9" ht="14.25">
      <c r="A13" s="14" t="s">
        <v>24</v>
      </c>
      <c r="B13" s="15"/>
      <c r="C13" s="15"/>
      <c r="D13" s="15"/>
      <c r="E13" s="15"/>
      <c r="F13" s="15"/>
      <c r="G13" s="16"/>
      <c r="H13" s="16"/>
      <c r="I13" s="35"/>
    </row>
    <row r="14" spans="1:9" ht="14.25">
      <c r="A14" s="17" t="s">
        <v>25</v>
      </c>
      <c r="B14" s="18"/>
      <c r="C14" s="18"/>
      <c r="D14" s="18"/>
      <c r="E14" s="18"/>
      <c r="F14" s="18"/>
      <c r="G14" s="19"/>
      <c r="H14" s="19"/>
      <c r="I14" s="36"/>
    </row>
    <row r="15" spans="1:9" ht="14.25">
      <c r="A15" s="17" t="s">
        <v>26</v>
      </c>
      <c r="B15" s="18"/>
      <c r="C15" s="18"/>
      <c r="D15" s="18"/>
      <c r="E15" s="18"/>
      <c r="F15" s="18"/>
      <c r="G15" s="19"/>
      <c r="H15" s="19"/>
      <c r="I15" s="36"/>
    </row>
    <row r="16" spans="1:9" ht="14.25">
      <c r="A16" s="20" t="s">
        <v>57</v>
      </c>
      <c r="B16" s="18"/>
      <c r="C16" s="18"/>
      <c r="D16" s="18"/>
      <c r="E16" s="18"/>
      <c r="F16" s="18"/>
      <c r="G16" s="19"/>
      <c r="H16" s="19"/>
      <c r="I16" s="36"/>
    </row>
    <row r="17" spans="1:9" ht="14.25">
      <c r="A17" s="21" t="s">
        <v>28</v>
      </c>
      <c r="B17" s="22"/>
      <c r="C17" s="22"/>
      <c r="D17" s="22"/>
      <c r="E17" s="22"/>
      <c r="F17" s="22"/>
      <c r="G17" s="23"/>
      <c r="H17" s="23"/>
      <c r="I17" s="37"/>
    </row>
    <row r="18" spans="1:9" ht="16.5">
      <c r="A18" s="24" t="s">
        <v>29</v>
      </c>
      <c r="B18" s="25"/>
      <c r="C18" s="25"/>
      <c r="D18" s="26"/>
      <c r="E18" s="26"/>
      <c r="F18" s="26"/>
      <c r="G18" s="24"/>
      <c r="H18" s="24"/>
      <c r="I18" s="24"/>
    </row>
    <row r="19" spans="1:9" ht="16.5">
      <c r="A19" s="170"/>
      <c r="B19" s="170"/>
      <c r="C19" s="27"/>
      <c r="D19" s="28"/>
      <c r="E19" s="28"/>
      <c r="F19" s="28"/>
      <c r="G19" s="29"/>
      <c r="H19" s="29"/>
      <c r="I19" s="29"/>
    </row>
    <row r="20" spans="1:9" ht="16.5">
      <c r="A20" s="171"/>
      <c r="B20" s="172"/>
      <c r="C20" s="173"/>
      <c r="D20" s="174" t="s">
        <v>83</v>
      </c>
      <c r="E20" s="173"/>
      <c r="F20" s="174" t="s">
        <v>84</v>
      </c>
      <c r="G20" s="172"/>
      <c r="H20" s="172"/>
      <c r="I20" s="175"/>
    </row>
    <row r="21" spans="1:9" ht="16.5">
      <c r="A21" s="157" t="s">
        <v>85</v>
      </c>
      <c r="B21" s="158"/>
      <c r="C21" s="159"/>
      <c r="D21" s="160"/>
      <c r="E21" s="161"/>
      <c r="F21" s="162"/>
      <c r="G21" s="158"/>
      <c r="H21" s="158"/>
      <c r="I21" s="163"/>
    </row>
  </sheetData>
  <mergeCells count="19">
    <mergeCell ref="A1:I1"/>
    <mergeCell ref="A2:I2"/>
    <mergeCell ref="A3:F3"/>
    <mergeCell ref="B4:C4"/>
    <mergeCell ref="B5:C5"/>
    <mergeCell ref="B6:C6"/>
    <mergeCell ref="B7:C7"/>
    <mergeCell ref="B8:C8"/>
    <mergeCell ref="A9:G9"/>
    <mergeCell ref="A10:H10"/>
    <mergeCell ref="A21:C21"/>
    <mergeCell ref="D21:E21"/>
    <mergeCell ref="F21:I21"/>
    <mergeCell ref="A11:I11"/>
    <mergeCell ref="A12:I12"/>
    <mergeCell ref="A19:B19"/>
    <mergeCell ref="A20:C20"/>
    <mergeCell ref="D20:E20"/>
    <mergeCell ref="F20:I20"/>
  </mergeCells>
  <phoneticPr fontId="42" type="noConversion"/>
  <dataValidations count="4">
    <dataValidation type="list" allowBlank="1" showInputMessage="1" showErrorMessage="1" sqref="I10" xr:uid="{00000000-0002-0000-0300-000000000000}">
      <formula1>"6,6.5,7-,7,7+,7.5,8"</formula1>
    </dataValidation>
    <dataValidation type="list" allowBlank="1" showInputMessage="1" showErrorMessage="1" sqref="H18" xr:uid="{00000000-0002-0000-0300-000001000000}">
      <formula1>"6,6.5,7,7.5,8"</formula1>
    </dataValidation>
    <dataValidation type="list" allowBlank="1" showInputMessage="1" showErrorMessage="1" sqref="I18" xr:uid="{00000000-0002-0000-0300-000002000000}">
      <formula1>"A,B,C,D,/"</formula1>
    </dataValidation>
    <dataValidation type="list" allowBlank="1" showInputMessage="1" showErrorMessage="1" sqref="I19" xr:uid="{00000000-0002-0000-0300-000003000000}">
      <formula1>"1,2,3,4,5"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topLeftCell="A7" workbookViewId="0">
      <selection activeCell="A12" sqref="A12:I12"/>
    </sheetView>
  </sheetViews>
  <sheetFormatPr defaultColWidth="9" defaultRowHeight="13.5"/>
  <cols>
    <col min="1" max="1" width="12.375" customWidth="1"/>
    <col min="3" max="3" width="17.875" customWidth="1"/>
    <col min="4" max="4" width="57.625" customWidth="1"/>
    <col min="5" max="5" width="68.5" customWidth="1"/>
    <col min="6" max="6" width="24.5" customWidth="1"/>
    <col min="7" max="7" width="13.75" customWidth="1"/>
    <col min="8" max="8" width="14.5" customWidth="1"/>
  </cols>
  <sheetData>
    <row r="1" spans="1:9" ht="18">
      <c r="A1" s="182" t="s">
        <v>68</v>
      </c>
      <c r="B1" s="183"/>
      <c r="C1" s="183"/>
      <c r="D1" s="183"/>
      <c r="E1" s="183"/>
      <c r="F1" s="183"/>
      <c r="G1" s="183"/>
      <c r="H1" s="183"/>
      <c r="I1" s="184"/>
    </row>
    <row r="2" spans="1:9" ht="16.5">
      <c r="A2" s="185" t="s">
        <v>86</v>
      </c>
      <c r="B2" s="186"/>
      <c r="C2" s="186"/>
      <c r="D2" s="186"/>
      <c r="E2" s="186"/>
      <c r="F2" s="186"/>
      <c r="G2" s="186"/>
      <c r="H2" s="186"/>
      <c r="I2" s="187"/>
    </row>
    <row r="3" spans="1:9" ht="16.5">
      <c r="A3" s="188" t="s">
        <v>2</v>
      </c>
      <c r="B3" s="189"/>
      <c r="C3" s="189"/>
      <c r="D3" s="189"/>
      <c r="E3" s="189"/>
      <c r="F3" s="190"/>
      <c r="G3" s="1"/>
      <c r="H3" s="1"/>
      <c r="I3" s="30"/>
    </row>
    <row r="4" spans="1:9" ht="33">
      <c r="A4" s="2" t="s">
        <v>3</v>
      </c>
      <c r="B4" s="191" t="s">
        <v>39</v>
      </c>
      <c r="C4" s="192"/>
      <c r="D4" s="3" t="s">
        <v>40</v>
      </c>
      <c r="E4" s="3" t="s">
        <v>41</v>
      </c>
      <c r="F4" s="3" t="s">
        <v>42</v>
      </c>
      <c r="G4" s="3" t="s">
        <v>43</v>
      </c>
      <c r="H4" s="3" t="s">
        <v>9</v>
      </c>
      <c r="I4" s="31" t="s">
        <v>10</v>
      </c>
    </row>
    <row r="5" spans="1:9" ht="409.5">
      <c r="A5" s="4">
        <v>1</v>
      </c>
      <c r="B5" s="193" t="s">
        <v>87</v>
      </c>
      <c r="C5" s="145"/>
      <c r="D5" s="87" t="s">
        <v>90</v>
      </c>
      <c r="E5" s="90" t="s">
        <v>94</v>
      </c>
      <c r="F5" s="6"/>
      <c r="G5" s="7"/>
      <c r="H5" s="8">
        <v>0.25</v>
      </c>
      <c r="I5" s="32"/>
    </row>
    <row r="6" spans="1:9" ht="256.5">
      <c r="A6" s="4">
        <v>2</v>
      </c>
      <c r="B6" s="193" t="s">
        <v>88</v>
      </c>
      <c r="C6" s="145"/>
      <c r="D6" s="87" t="s">
        <v>91</v>
      </c>
      <c r="E6" s="90" t="s">
        <v>96</v>
      </c>
      <c r="F6" s="6"/>
      <c r="G6" s="7"/>
      <c r="H6" s="8">
        <v>0.25</v>
      </c>
      <c r="I6" s="32"/>
    </row>
    <row r="7" spans="1:9" ht="213.75">
      <c r="A7" s="4">
        <v>3</v>
      </c>
      <c r="B7" s="193" t="s">
        <v>89</v>
      </c>
      <c r="C7" s="145"/>
      <c r="D7" s="87" t="s">
        <v>92</v>
      </c>
      <c r="E7" s="91" t="s">
        <v>97</v>
      </c>
      <c r="F7" s="6"/>
      <c r="G7" s="7"/>
      <c r="H7" s="8">
        <v>0.2</v>
      </c>
      <c r="I7" s="32"/>
    </row>
    <row r="8" spans="1:9" ht="42.75">
      <c r="A8" s="4">
        <v>4</v>
      </c>
      <c r="B8" s="144" t="s">
        <v>79</v>
      </c>
      <c r="C8" s="145"/>
      <c r="D8" s="10" t="s">
        <v>80</v>
      </c>
      <c r="E8" s="94" t="s">
        <v>98</v>
      </c>
      <c r="F8" s="12"/>
      <c r="G8" s="13"/>
      <c r="H8" s="8">
        <v>0.3</v>
      </c>
      <c r="I8" s="32">
        <f>G8*H8</f>
        <v>0</v>
      </c>
    </row>
    <row r="9" spans="1:9" ht="17.25" thickBot="1">
      <c r="A9" s="176" t="s">
        <v>20</v>
      </c>
      <c r="B9" s="177"/>
      <c r="C9" s="177"/>
      <c r="D9" s="177"/>
      <c r="E9" s="177"/>
      <c r="F9" s="177"/>
      <c r="G9" s="178"/>
      <c r="H9" s="8">
        <f>SUM(H5:H8)</f>
        <v>1</v>
      </c>
      <c r="I9" s="33">
        <f>SUM(I5:I8)</f>
        <v>0</v>
      </c>
    </row>
    <row r="10" spans="1:9" ht="17.25" thickBot="1">
      <c r="A10" s="179" t="s">
        <v>21</v>
      </c>
      <c r="B10" s="180"/>
      <c r="C10" s="180"/>
      <c r="D10" s="180"/>
      <c r="E10" s="180"/>
      <c r="F10" s="180"/>
      <c r="G10" s="180"/>
      <c r="H10" s="181"/>
      <c r="I10" s="34"/>
    </row>
    <row r="11" spans="1:9" ht="16.5">
      <c r="A11" s="164" t="s">
        <v>22</v>
      </c>
      <c r="B11" s="165"/>
      <c r="C11" s="165"/>
      <c r="D11" s="165"/>
      <c r="E11" s="165"/>
      <c r="F11" s="165"/>
      <c r="G11" s="165"/>
      <c r="H11" s="165"/>
      <c r="I11" s="166"/>
    </row>
    <row r="12" spans="1:9" ht="17.25" thickBot="1">
      <c r="A12" s="167" t="s">
        <v>82</v>
      </c>
      <c r="B12" s="168"/>
      <c r="C12" s="168"/>
      <c r="D12" s="168"/>
      <c r="E12" s="168"/>
      <c r="F12" s="168"/>
      <c r="G12" s="168"/>
      <c r="H12" s="168"/>
      <c r="I12" s="169"/>
    </row>
    <row r="13" spans="1:9" ht="14.25">
      <c r="A13" s="14" t="s">
        <v>24</v>
      </c>
      <c r="B13" s="15"/>
      <c r="C13" s="15"/>
      <c r="D13" s="15"/>
      <c r="E13" s="15"/>
      <c r="F13" s="15"/>
      <c r="G13" s="16"/>
      <c r="H13" s="16"/>
      <c r="I13" s="35"/>
    </row>
    <row r="14" spans="1:9" ht="14.25">
      <c r="A14" s="17" t="s">
        <v>25</v>
      </c>
      <c r="B14" s="18"/>
      <c r="C14" s="18"/>
      <c r="D14" s="18"/>
      <c r="E14" s="18"/>
      <c r="F14" s="18"/>
      <c r="G14" s="19"/>
      <c r="H14" s="19"/>
      <c r="I14" s="36"/>
    </row>
    <row r="15" spans="1:9" ht="14.25">
      <c r="A15" s="17" t="s">
        <v>26</v>
      </c>
      <c r="B15" s="18"/>
      <c r="C15" s="18"/>
      <c r="D15" s="18"/>
      <c r="E15" s="18"/>
      <c r="F15" s="18"/>
      <c r="G15" s="19"/>
      <c r="H15" s="19"/>
      <c r="I15" s="36"/>
    </row>
    <row r="16" spans="1:9" ht="14.25">
      <c r="A16" s="20" t="s">
        <v>57</v>
      </c>
      <c r="B16" s="18"/>
      <c r="C16" s="18"/>
      <c r="D16" s="18"/>
      <c r="E16" s="18"/>
      <c r="F16" s="18"/>
      <c r="G16" s="19"/>
      <c r="H16" s="19"/>
      <c r="I16" s="36"/>
    </row>
    <row r="17" spans="1:9" ht="15" thickBot="1">
      <c r="A17" s="21" t="s">
        <v>28</v>
      </c>
      <c r="B17" s="22"/>
      <c r="C17" s="22"/>
      <c r="D17" s="22"/>
      <c r="E17" s="22"/>
      <c r="F17" s="22"/>
      <c r="G17" s="23"/>
      <c r="H17" s="23"/>
      <c r="I17" s="37"/>
    </row>
    <row r="18" spans="1:9" ht="16.5">
      <c r="A18" s="24" t="s">
        <v>29</v>
      </c>
      <c r="B18" s="25"/>
      <c r="C18" s="25"/>
      <c r="D18" s="26"/>
      <c r="E18" s="26"/>
      <c r="F18" s="26"/>
      <c r="G18" s="24"/>
      <c r="H18" s="24"/>
      <c r="I18" s="24"/>
    </row>
    <row r="19" spans="1:9" ht="17.25" thickBot="1">
      <c r="A19" s="170"/>
      <c r="B19" s="170"/>
      <c r="C19" s="27"/>
      <c r="D19" s="28"/>
      <c r="E19" s="28"/>
      <c r="F19" s="28"/>
      <c r="G19" s="29"/>
      <c r="H19" s="29"/>
      <c r="I19" s="29"/>
    </row>
    <row r="20" spans="1:9" ht="16.5">
      <c r="A20" s="171"/>
      <c r="B20" s="172"/>
      <c r="C20" s="173"/>
      <c r="D20" s="174" t="s">
        <v>83</v>
      </c>
      <c r="E20" s="173"/>
      <c r="F20" s="174" t="s">
        <v>84</v>
      </c>
      <c r="G20" s="172"/>
      <c r="H20" s="172"/>
      <c r="I20" s="175"/>
    </row>
    <row r="21" spans="1:9" ht="16.5">
      <c r="A21" s="157" t="s">
        <v>85</v>
      </c>
      <c r="B21" s="158"/>
      <c r="C21" s="159"/>
      <c r="D21" s="160"/>
      <c r="E21" s="161"/>
      <c r="F21" s="162"/>
      <c r="G21" s="158"/>
      <c r="H21" s="158"/>
      <c r="I21" s="163"/>
    </row>
    <row r="24" spans="1:9" ht="16.5">
      <c r="F24" s="88"/>
      <c r="G24" s="89"/>
    </row>
  </sheetData>
  <mergeCells count="19">
    <mergeCell ref="A1:I1"/>
    <mergeCell ref="A2:I2"/>
    <mergeCell ref="A3:F3"/>
    <mergeCell ref="B4:C4"/>
    <mergeCell ref="B5:C5"/>
    <mergeCell ref="A21:C21"/>
    <mergeCell ref="D21:E21"/>
    <mergeCell ref="F21:I21"/>
    <mergeCell ref="B6:C6"/>
    <mergeCell ref="A12:I12"/>
    <mergeCell ref="A19:B19"/>
    <mergeCell ref="A20:C20"/>
    <mergeCell ref="D20:E20"/>
    <mergeCell ref="F20:I20"/>
    <mergeCell ref="B7:C7"/>
    <mergeCell ref="B8:C8"/>
    <mergeCell ref="A9:G9"/>
    <mergeCell ref="A10:H10"/>
    <mergeCell ref="A11:I11"/>
  </mergeCells>
  <phoneticPr fontId="42" type="noConversion"/>
  <dataValidations count="4">
    <dataValidation type="list" allowBlank="1" showInputMessage="1" showErrorMessage="1" sqref="I10" xr:uid="{00000000-0002-0000-0400-000000000000}">
      <formula1>"6,6.5,7-,7,7+,7.5,8"</formula1>
    </dataValidation>
    <dataValidation type="list" allowBlank="1" showInputMessage="1" showErrorMessage="1" sqref="H18" xr:uid="{00000000-0002-0000-0400-000001000000}">
      <formula1>"6,6.5,7,7.5,8"</formula1>
    </dataValidation>
    <dataValidation type="list" allowBlank="1" showInputMessage="1" showErrorMessage="1" sqref="I18" xr:uid="{00000000-0002-0000-0400-000002000000}">
      <formula1>"A,B,C,D,/"</formula1>
    </dataValidation>
    <dataValidation type="list" allowBlank="1" showInputMessage="1" showErrorMessage="1" sqref="I19" xr:uid="{00000000-0002-0000-0400-000003000000}">
      <formula1>"1,2,3,4,5"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1836-9647-4942-BD95-D2D19C2FC136}">
  <dimension ref="A1:I23"/>
  <sheetViews>
    <sheetView tabSelected="1" workbookViewId="0">
      <selection activeCell="E5" sqref="E5"/>
    </sheetView>
  </sheetViews>
  <sheetFormatPr defaultColWidth="9" defaultRowHeight="13.5"/>
  <cols>
    <col min="1" max="1" width="12.375" customWidth="1"/>
    <col min="3" max="3" width="17.875" customWidth="1"/>
    <col min="4" max="4" width="57.625" customWidth="1"/>
    <col min="5" max="5" width="68.5" customWidth="1"/>
    <col min="6" max="6" width="24.5" customWidth="1"/>
    <col min="7" max="7" width="13.75" customWidth="1"/>
    <col min="8" max="8" width="14.5" customWidth="1"/>
  </cols>
  <sheetData>
    <row r="1" spans="1:9" ht="18">
      <c r="A1" s="182" t="s">
        <v>68</v>
      </c>
      <c r="B1" s="183"/>
      <c r="C1" s="183"/>
      <c r="D1" s="183"/>
      <c r="E1" s="183"/>
      <c r="F1" s="183"/>
      <c r="G1" s="183"/>
      <c r="H1" s="183"/>
      <c r="I1" s="184"/>
    </row>
    <row r="2" spans="1:9" ht="17.25" thickBot="1">
      <c r="A2" s="194" t="s">
        <v>102</v>
      </c>
      <c r="B2" s="186"/>
      <c r="C2" s="186"/>
      <c r="D2" s="186"/>
      <c r="E2" s="186"/>
      <c r="F2" s="186"/>
      <c r="G2" s="186"/>
      <c r="H2" s="186"/>
      <c r="I2" s="187"/>
    </row>
    <row r="3" spans="1:9" ht="16.5">
      <c r="A3" s="188" t="s">
        <v>2</v>
      </c>
      <c r="B3" s="189"/>
      <c r="C3" s="189"/>
      <c r="D3" s="189"/>
      <c r="E3" s="189"/>
      <c r="F3" s="190"/>
      <c r="G3" s="1"/>
      <c r="H3" s="1"/>
      <c r="I3" s="30"/>
    </row>
    <row r="4" spans="1:9" ht="33">
      <c r="A4" s="2" t="s">
        <v>3</v>
      </c>
      <c r="B4" s="191" t="s">
        <v>4</v>
      </c>
      <c r="C4" s="192"/>
      <c r="D4" s="93" t="s">
        <v>5</v>
      </c>
      <c r="E4" s="93" t="s">
        <v>6</v>
      </c>
      <c r="F4" s="93" t="s">
        <v>7</v>
      </c>
      <c r="G4" s="93" t="s">
        <v>8</v>
      </c>
      <c r="H4" s="93" t="s">
        <v>9</v>
      </c>
      <c r="I4" s="31" t="s">
        <v>10</v>
      </c>
    </row>
    <row r="5" spans="1:9" ht="57">
      <c r="A5" s="4">
        <v>1</v>
      </c>
      <c r="B5" s="193" t="s">
        <v>99</v>
      </c>
      <c r="C5" s="145"/>
      <c r="D5" s="87" t="s">
        <v>101</v>
      </c>
      <c r="E5" s="90"/>
      <c r="F5" s="6"/>
      <c r="G5" s="7"/>
      <c r="H5" s="8">
        <v>0.4</v>
      </c>
      <c r="I5" s="32"/>
    </row>
    <row r="6" spans="1:9" ht="57">
      <c r="A6" s="4">
        <v>2</v>
      </c>
      <c r="B6" s="193" t="s">
        <v>100</v>
      </c>
      <c r="C6" s="145"/>
      <c r="D6" s="87" t="s">
        <v>101</v>
      </c>
      <c r="E6" s="90"/>
      <c r="F6" s="6"/>
      <c r="G6" s="7"/>
      <c r="H6" s="8">
        <v>0.3</v>
      </c>
      <c r="I6" s="32"/>
    </row>
    <row r="7" spans="1:9" ht="42.75">
      <c r="A7" s="4">
        <v>4</v>
      </c>
      <c r="B7" s="144" t="s">
        <v>79</v>
      </c>
      <c r="C7" s="145"/>
      <c r="D7" s="10" t="s">
        <v>80</v>
      </c>
      <c r="E7" s="94"/>
      <c r="F7" s="12"/>
      <c r="G7" s="13"/>
      <c r="H7" s="8">
        <v>0.3</v>
      </c>
      <c r="I7" s="32">
        <f>G7*H7</f>
        <v>0</v>
      </c>
    </row>
    <row r="8" spans="1:9" ht="17.25" thickBot="1">
      <c r="A8" s="176" t="s">
        <v>20</v>
      </c>
      <c r="B8" s="177"/>
      <c r="C8" s="177"/>
      <c r="D8" s="177"/>
      <c r="E8" s="177"/>
      <c r="F8" s="177"/>
      <c r="G8" s="178"/>
      <c r="H8" s="8">
        <f>SUM(H5:H7)</f>
        <v>1</v>
      </c>
      <c r="I8" s="33">
        <f>SUM(I5:I7)</f>
        <v>0</v>
      </c>
    </row>
    <row r="9" spans="1:9" ht="17.25" thickBot="1">
      <c r="A9" s="179" t="s">
        <v>21</v>
      </c>
      <c r="B9" s="180"/>
      <c r="C9" s="180"/>
      <c r="D9" s="180"/>
      <c r="E9" s="180"/>
      <c r="F9" s="180"/>
      <c r="G9" s="180"/>
      <c r="H9" s="181"/>
      <c r="I9" s="34"/>
    </row>
    <row r="10" spans="1:9" ht="16.5">
      <c r="A10" s="164" t="s">
        <v>22</v>
      </c>
      <c r="B10" s="165"/>
      <c r="C10" s="165"/>
      <c r="D10" s="165"/>
      <c r="E10" s="165"/>
      <c r="F10" s="165"/>
      <c r="G10" s="165"/>
      <c r="H10" s="165"/>
      <c r="I10" s="166"/>
    </row>
    <row r="11" spans="1:9" ht="17.25" thickBot="1">
      <c r="A11" s="167" t="s">
        <v>82</v>
      </c>
      <c r="B11" s="168"/>
      <c r="C11" s="168"/>
      <c r="D11" s="168"/>
      <c r="E11" s="168"/>
      <c r="F11" s="168"/>
      <c r="G11" s="168"/>
      <c r="H11" s="168"/>
      <c r="I11" s="169"/>
    </row>
    <row r="12" spans="1:9" ht="14.25">
      <c r="A12" s="14" t="s">
        <v>24</v>
      </c>
      <c r="B12" s="15"/>
      <c r="C12" s="15"/>
      <c r="D12" s="15"/>
      <c r="E12" s="15"/>
      <c r="F12" s="15"/>
      <c r="G12" s="16"/>
      <c r="H12" s="16"/>
      <c r="I12" s="35"/>
    </row>
    <row r="13" spans="1:9" ht="14.25">
      <c r="A13" s="17" t="s">
        <v>25</v>
      </c>
      <c r="B13" s="18"/>
      <c r="C13" s="18"/>
      <c r="D13" s="18"/>
      <c r="E13" s="18"/>
      <c r="F13" s="18"/>
      <c r="G13" s="19"/>
      <c r="H13" s="19"/>
      <c r="I13" s="36"/>
    </row>
    <row r="14" spans="1:9" ht="14.25">
      <c r="A14" s="17" t="s">
        <v>26</v>
      </c>
      <c r="B14" s="18"/>
      <c r="C14" s="18"/>
      <c r="D14" s="18"/>
      <c r="E14" s="18"/>
      <c r="F14" s="18"/>
      <c r="G14" s="19"/>
      <c r="H14" s="19"/>
      <c r="I14" s="36"/>
    </row>
    <row r="15" spans="1:9" ht="14.25">
      <c r="A15" s="20" t="s">
        <v>27</v>
      </c>
      <c r="B15" s="18"/>
      <c r="C15" s="18"/>
      <c r="D15" s="18"/>
      <c r="E15" s="18"/>
      <c r="F15" s="18"/>
      <c r="G15" s="19"/>
      <c r="H15" s="19"/>
      <c r="I15" s="36"/>
    </row>
    <row r="16" spans="1:9" ht="15" thickBot="1">
      <c r="A16" s="21" t="s">
        <v>28</v>
      </c>
      <c r="B16" s="22"/>
      <c r="C16" s="22"/>
      <c r="D16" s="22"/>
      <c r="E16" s="22"/>
      <c r="F16" s="22"/>
      <c r="G16" s="23"/>
      <c r="H16" s="23"/>
      <c r="I16" s="37"/>
    </row>
    <row r="17" spans="1:9" ht="16.5">
      <c r="A17" s="24" t="s">
        <v>29</v>
      </c>
      <c r="B17" s="25"/>
      <c r="C17" s="25"/>
      <c r="D17" s="26"/>
      <c r="E17" s="26"/>
      <c r="F17" s="26"/>
      <c r="G17" s="24"/>
      <c r="H17" s="24"/>
      <c r="I17" s="24"/>
    </row>
    <row r="18" spans="1:9" ht="17.25" thickBot="1">
      <c r="A18" s="170"/>
      <c r="B18" s="170"/>
      <c r="C18" s="92"/>
      <c r="D18" s="28"/>
      <c r="E18" s="28"/>
      <c r="F18" s="28"/>
      <c r="G18" s="29"/>
      <c r="H18" s="29"/>
      <c r="I18" s="29"/>
    </row>
    <row r="19" spans="1:9" ht="16.5">
      <c r="A19" s="171"/>
      <c r="B19" s="172"/>
      <c r="C19" s="173"/>
      <c r="D19" s="174" t="s">
        <v>83</v>
      </c>
      <c r="E19" s="173"/>
      <c r="F19" s="174" t="s">
        <v>84</v>
      </c>
      <c r="G19" s="172"/>
      <c r="H19" s="172"/>
      <c r="I19" s="175"/>
    </row>
    <row r="20" spans="1:9" ht="16.5">
      <c r="A20" s="157" t="s">
        <v>85</v>
      </c>
      <c r="B20" s="158"/>
      <c r="C20" s="159"/>
      <c r="D20" s="160"/>
      <c r="E20" s="161"/>
      <c r="F20" s="162"/>
      <c r="G20" s="158"/>
      <c r="H20" s="158"/>
      <c r="I20" s="163"/>
    </row>
    <row r="23" spans="1:9" ht="16.5">
      <c r="F23" s="88"/>
      <c r="G23" s="89"/>
    </row>
  </sheetData>
  <mergeCells count="18">
    <mergeCell ref="B6:C6"/>
    <mergeCell ref="A1:I1"/>
    <mergeCell ref="A2:I2"/>
    <mergeCell ref="A3:F3"/>
    <mergeCell ref="B4:C4"/>
    <mergeCell ref="B5:C5"/>
    <mergeCell ref="B7:C7"/>
    <mergeCell ref="A8:G8"/>
    <mergeCell ref="A9:H9"/>
    <mergeCell ref="A10:I10"/>
    <mergeCell ref="A11:I11"/>
    <mergeCell ref="A18:B18"/>
    <mergeCell ref="A19:C19"/>
    <mergeCell ref="D19:E19"/>
    <mergeCell ref="F19:I19"/>
    <mergeCell ref="A20:C20"/>
    <mergeCell ref="D20:E20"/>
    <mergeCell ref="F20:I20"/>
  </mergeCells>
  <phoneticPr fontId="42" type="noConversion"/>
  <dataValidations count="4">
    <dataValidation type="list" allowBlank="1" showInputMessage="1" showErrorMessage="1" sqref="I18" xr:uid="{03E123AA-2B84-442F-A9F7-CD903D0F008A}">
      <formula1>"1,2,3,4,5"</formula1>
    </dataValidation>
    <dataValidation type="list" allowBlank="1" showInputMessage="1" showErrorMessage="1" sqref="I17" xr:uid="{BEDDE6DD-7AFD-4D6B-A9DB-67D7B57D48FD}">
      <formula1>"A,B,C,D,/"</formula1>
    </dataValidation>
    <dataValidation type="list" allowBlank="1" showInputMessage="1" showErrorMessage="1" sqref="H17" xr:uid="{786F0A03-AE70-4765-A48C-C3F6C92B98B5}">
      <formula1>"6,6.5,7,7.5,8"</formula1>
    </dataValidation>
    <dataValidation type="list" allowBlank="1" showInputMessage="1" showErrorMessage="1" sqref="I9" xr:uid="{479BE8F8-8C82-4A1C-AF01-BEB8611A38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202308</vt:lpstr>
      <vt:lpstr>202309</vt:lpstr>
      <vt:lpstr>202310</vt:lpstr>
      <vt:lpstr>202311</vt:lpstr>
      <vt:lpstr>202312</vt:lpstr>
      <vt:lpstr>202401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阿炜</dc:creator>
  <cp:lastModifiedBy>wangfang</cp:lastModifiedBy>
  <dcterms:created xsi:type="dcterms:W3CDTF">2023-07-27T09:48:00Z</dcterms:created>
  <dcterms:modified xsi:type="dcterms:W3CDTF">2024-01-03T02:54:19Z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ED69A3D21D7E43C8B69A87D3F2255CA2_13</vt:lpwstr>
  </property>
  <property fmtid="{D5CDD505-2E9C-101B-9397-08002B2CF9AE}" pid="3" name="KSOProductBuildVer">
    <vt:lpwstr>2052-12.1.0.15990</vt:lpwstr>
  </property>
</Properties>
</file>